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C:\Users\INLU9830\AppData\Local\Temp\7zO028F1FDD\"/>
    </mc:Choice>
  </mc:AlternateContent>
  <xr:revisionPtr revIDLastSave="0" documentId="13_ncr:1_{72B539DE-05A3-48C8-932C-B98BAFDDDBD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P " sheetId="4" r:id="rId1"/>
    <sheet name="DQE" sheetId="5" r:id="rId2"/>
  </sheets>
  <externalReferences>
    <externalReference r:id="rId3"/>
  </externalReferences>
  <definedNames>
    <definedName name="_xlnm.Print_Titles" localSheetId="0">'BP '!$1:$2</definedName>
    <definedName name="_xlnm.Print_Titles" localSheetId="1">DQE!$1:$2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4" i="5" l="1"/>
  <c r="E43" i="5"/>
  <c r="F43" i="4"/>
  <c r="F42" i="4"/>
  <c r="F18" i="5"/>
  <c r="E18" i="5"/>
  <c r="E49" i="5"/>
  <c r="A14" i="5"/>
  <c r="A13" i="5"/>
  <c r="D19" i="5" l="1"/>
  <c r="E42" i="5" l="1"/>
  <c r="E41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1" i="5"/>
  <c r="E20" i="5"/>
  <c r="E19" i="5"/>
  <c r="C8" i="5"/>
  <c r="C7" i="5"/>
  <c r="C5" i="5"/>
  <c r="C10" i="5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19" i="4"/>
  <c r="F18" i="4"/>
  <c r="F17" i="4"/>
  <c r="F49" i="5" s="1"/>
  <c r="F16" i="4"/>
  <c r="F43" i="5" l="1"/>
  <c r="I43" i="5" s="1"/>
  <c r="F44" i="5"/>
  <c r="I44" i="5" s="1"/>
  <c r="F27" i="5"/>
  <c r="I27" i="5" s="1"/>
  <c r="F31" i="5"/>
  <c r="I31" i="5" s="1"/>
  <c r="F35" i="5"/>
  <c r="I35" i="5" s="1"/>
  <c r="F38" i="5"/>
  <c r="I38" i="5" s="1"/>
  <c r="F42" i="5"/>
  <c r="I42" i="5" s="1"/>
  <c r="F19" i="5"/>
  <c r="I19" i="5" s="1"/>
  <c r="F24" i="5"/>
  <c r="I24" i="5" s="1"/>
  <c r="F28" i="5"/>
  <c r="I28" i="5" s="1"/>
  <c r="F32" i="5"/>
  <c r="I32" i="5" s="1"/>
  <c r="F39" i="5"/>
  <c r="I39" i="5" s="1"/>
  <c r="F20" i="5"/>
  <c r="I20" i="5" s="1"/>
  <c r="F23" i="5"/>
  <c r="I23" i="5" s="1"/>
  <c r="F25" i="5"/>
  <c r="I25" i="5" s="1"/>
  <c r="F29" i="5"/>
  <c r="I29" i="5" s="1"/>
  <c r="F33" i="5"/>
  <c r="I33" i="5" s="1"/>
  <c r="F36" i="5"/>
  <c r="I36" i="5" s="1"/>
  <c r="F40" i="5"/>
  <c r="I40" i="5" s="1"/>
  <c r="F21" i="5"/>
  <c r="I21" i="5" s="1"/>
  <c r="F26" i="5"/>
  <c r="I26" i="5" s="1"/>
  <c r="F30" i="5"/>
  <c r="I30" i="5" s="1"/>
  <c r="F34" i="5"/>
  <c r="I34" i="5" s="1"/>
  <c r="F37" i="5"/>
  <c r="I37" i="5" s="1"/>
  <c r="F41" i="5"/>
  <c r="I41" i="5" s="1"/>
  <c r="I45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GOMINON Julie</author>
  </authors>
  <commentList>
    <comment ref="A19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GOMINON Julie:</t>
        </r>
        <r>
          <rPr>
            <sz val="9"/>
            <color indexed="81"/>
            <rFont val="Tahoma"/>
            <family val="2"/>
          </rPr>
          <t xml:space="preserve">
"y compris la gestion des déchets" </t>
        </r>
      </text>
    </comment>
  </commentList>
</comments>
</file>

<file path=xl/sharedStrings.xml><?xml version="1.0" encoding="utf-8"?>
<sst xmlns="http://schemas.openxmlformats.org/spreadsheetml/2006/main" count="211" uniqueCount="90">
  <si>
    <t xml:space="preserve">Intitulé et n° de lot  </t>
  </si>
  <si>
    <t>Raison ou dénomination sociale</t>
  </si>
  <si>
    <t xml:space="preserve">Siret du candidat </t>
  </si>
  <si>
    <t>Taux de TVA</t>
  </si>
  <si>
    <t xml:space="preserve">Prix forfaitaire annuel / m² </t>
  </si>
  <si>
    <t xml:space="preserve">PRESTATIONS COURANTES DE VITRERIE </t>
  </si>
  <si>
    <t xml:space="preserve">VITRERIE </t>
  </si>
  <si>
    <t xml:space="preserve">Prix forfaitaire annuel / agent </t>
  </si>
  <si>
    <t xml:space="preserve">CONSOMMABLES (y compris matériels de distribution) </t>
  </si>
  <si>
    <t xml:space="preserve">PRESTATIONS PONCTUELLES </t>
  </si>
  <si>
    <t xml:space="preserve">Prix m² de la prestation </t>
  </si>
  <si>
    <t>UO5</t>
  </si>
  <si>
    <t>Décapage des sols thermoplastiques</t>
  </si>
  <si>
    <t>UO8</t>
  </si>
  <si>
    <t>Lessivage des murs et cloisons</t>
  </si>
  <si>
    <t>UO9</t>
  </si>
  <si>
    <t>Aspiration à sec des faux plafonds</t>
  </si>
  <si>
    <t>UO10</t>
  </si>
  <si>
    <t>Nettoyage des faux plafonds</t>
  </si>
  <si>
    <t>UO11</t>
  </si>
  <si>
    <t>Nettoyage de la façade</t>
  </si>
  <si>
    <t>UO12</t>
  </si>
  <si>
    <t>Traitement anti mousse des façades</t>
  </si>
  <si>
    <t>UO13</t>
  </si>
  <si>
    <t>Désinfection des locaux</t>
  </si>
  <si>
    <t>UO14</t>
  </si>
  <si>
    <t>Désinsectisation</t>
  </si>
  <si>
    <t>UO15</t>
  </si>
  <si>
    <t>Dératisation</t>
  </si>
  <si>
    <t xml:space="preserve">Prix par siège </t>
  </si>
  <si>
    <t>UO16</t>
  </si>
  <si>
    <t>Shampoing et enlèvement des tâches des sièges en tissu</t>
  </si>
  <si>
    <t>UO17</t>
  </si>
  <si>
    <t>Aspiration en profondeur des sièges en tissu</t>
  </si>
  <si>
    <t xml:space="preserve">Prix par poste de travail </t>
  </si>
  <si>
    <t>UO18</t>
  </si>
  <si>
    <t>Dépoussiérage des unités centrales et des écrans de PC</t>
  </si>
  <si>
    <t xml:space="preserve">Prix par véhicule </t>
  </si>
  <si>
    <t>UO19</t>
  </si>
  <si>
    <t>Nettoyage intérieur/extérieur de véhicule</t>
  </si>
  <si>
    <t xml:space="preserve">Prix par heure </t>
  </si>
  <si>
    <t>UO21</t>
  </si>
  <si>
    <t xml:space="preserve">lessivage des meubles (portes d'armoire ou autres) </t>
  </si>
  <si>
    <t>UO22</t>
  </si>
  <si>
    <t xml:space="preserve">lessivage des portes </t>
  </si>
  <si>
    <t>UO23</t>
  </si>
  <si>
    <t>Nettoyage comprenant l'ensemble des prestations d'entretien courant (de fréquence quotidienne à hebdomadaire), notamment lors d'opérations liées aux travaux et déménagement</t>
  </si>
  <si>
    <t>UO24</t>
  </si>
  <si>
    <t>Nettoyage de graffitis sur façade externe</t>
  </si>
  <si>
    <t>UO25</t>
  </si>
  <si>
    <t>Aspiration d'eau - nettoyage des sols suite à inondation</t>
  </si>
  <si>
    <t>UO26</t>
  </si>
  <si>
    <t>Petite manutention</t>
  </si>
  <si>
    <t>UO27</t>
  </si>
  <si>
    <t>Nébullisation avec produit adapté à la situaltion</t>
  </si>
  <si>
    <t xml:space="preserve">QUANTITE </t>
  </si>
  <si>
    <t xml:space="preserve">m² </t>
  </si>
  <si>
    <t xml:space="preserve">agents </t>
  </si>
  <si>
    <t xml:space="preserve">heures </t>
  </si>
  <si>
    <t>sièges</t>
  </si>
  <si>
    <t xml:space="preserve">sièges </t>
  </si>
  <si>
    <t xml:space="preserve">postes de travail </t>
  </si>
  <si>
    <t xml:space="preserve">véhicules </t>
  </si>
  <si>
    <t xml:space="preserve">UNITE DE LA QUANTITE </t>
  </si>
  <si>
    <t xml:space="preserve">TOTAL en € TTC </t>
  </si>
  <si>
    <t xml:space="preserve">F1 A </t>
  </si>
  <si>
    <t>F1 B</t>
  </si>
  <si>
    <t>F2</t>
  </si>
  <si>
    <t xml:space="preserve">F3 </t>
  </si>
  <si>
    <t xml:space="preserve">NETTOYAGE EN TEMPS NORMAL (hors crise sanitaire) </t>
  </si>
  <si>
    <t xml:space="preserve">NETTOYAGE EN TEMPS DE CRISE SANITAIRE  </t>
  </si>
  <si>
    <t xml:space="preserve">PRESTATIONS COURANTES DE NETTOYAGE  (y compris la gestion des déchets) </t>
  </si>
  <si>
    <t xml:space="preserve">PRESTATIONS COURANTES DE NETTOYAGE (y compris la gestion des déchets) </t>
  </si>
  <si>
    <t xml:space="preserve">PRESTATIONS COURANTES CONSOMMABLES  ( y compris des matériels de distribution) </t>
  </si>
  <si>
    <t>Le candidat doit compléter uniquement les cases de couleur bleue</t>
  </si>
  <si>
    <t xml:space="preserve">Le candidat ne doit en aucun cas modifier ce présent onglet. </t>
  </si>
  <si>
    <t xml:space="preserve">Les prix comprennent les prestations détaillées au CCFT. </t>
  </si>
  <si>
    <t xml:space="preserve">Les prix doivent être présentés avec deux chiffres après la virgule (art 4,1 du contrat) </t>
  </si>
  <si>
    <t>Taux de TVA(%)</t>
  </si>
  <si>
    <t xml:space="preserve">Comme indiqué à l'article VI.2 du Règlement de consultation : 50% pour le prix dont 40% seront appréciés sur Détail quantitatif estimatif (DQE) hors crise sanitaire et visible et 10% sur la base du prix forfaitaire des prestations courantes de nettoyage. </t>
  </si>
  <si>
    <t xml:space="preserve">50% pour le prix dont 40% pour le montant du DQE hors crise sanitaire ci-dessous : </t>
  </si>
  <si>
    <t xml:space="preserve">50% pour le prix dont 10 % sur la base du prix forfaitaire en cas de crise sanitaire : </t>
  </si>
  <si>
    <t xml:space="preserve">Prix en € HT </t>
  </si>
  <si>
    <t xml:space="preserve">Prix en € TTC </t>
  </si>
  <si>
    <t>DQE
Marche de prestations de services ayant pour objet le nettoyage  des locaux, de la vitrerie ainsi que la fourniture des consommables sanitaires et l’évacuation des déchets « de la direction régionale CORSE de France Travail »</t>
  </si>
  <si>
    <t>BORDEREAU DES PRIX
Marche de prestations de services ayant pour objet le nettoyage  des locaux, de la vitrerie ainsi que la fourniture des consommables sanitaires et l’évacuation des déchets « de la direction régionale CORSE de France Travail »</t>
  </si>
  <si>
    <t>UO28</t>
  </si>
  <si>
    <t>Entretien préventif des toits terrasse avec attestation</t>
  </si>
  <si>
    <t>UO29</t>
  </si>
  <si>
    <t>Décapage des terrasses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</si>
</sst>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€_-;\-* #,##0.00\ _€_-;_-* &quot;-&quot;??\ _€_-;_-@_-"/>
    <numFmt numFmtId="165" formatCode="_-* #,##0.00\ [$€]_-;\-* #,##0.00\ [$€]_-;_-* &quot;-&quot;??\ [$€]_-;_-@_-"/>
    <numFmt numFmtId="166" formatCode="#,##0.00\ [$€-1];\-#,##0.00\ [$€-1]"/>
    <numFmt numFmtId="167" formatCode="_-* #,##0.00\ [$€-1]_-;\-* #,##0.00\ [$€-1]_-;_-* &quot;-&quot;??\ [$€-1]_-;_-@_-"/>
    <numFmt numFmtId="168" formatCode="_-* #,##0\ _€_-;\-* #,##0\ _€_-;_-* &quot;-&quot;??\ _€_-;_-@_-"/>
    <numFmt numFmtId="169" formatCode="#,##0.00\ _€"/>
  </numFmts>
  <fonts count="38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1"/>
      <color indexed="8"/>
      <name val="Arial"/>
      <family val="2"/>
    </font>
    <font>
      <sz val="1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sz val="12"/>
      <color indexed="8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16"/>
      <color rgb="FFFF0000"/>
      <name val="Arial"/>
      <family val="2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color indexed="8"/>
      <name val="Arial"/>
      <family val="2"/>
    </font>
    <font>
      <b/>
      <u/>
      <sz val="14"/>
      <color indexed="8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F0F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20" borderId="1" applyNumberFormat="0" applyAlignment="0" applyProtection="0"/>
    <xf numFmtId="0" fontId="6" fillId="0" borderId="2" applyNumberFormat="0" applyFill="0" applyAlignment="0" applyProtection="0"/>
    <xf numFmtId="0" fontId="1" fillId="21" borderId="3" applyNumberFormat="0" applyFont="0" applyAlignment="0" applyProtection="0"/>
    <xf numFmtId="0" fontId="7" fillId="7" borderId="1" applyNumberFormat="0" applyAlignment="0" applyProtection="0"/>
    <xf numFmtId="165" fontId="8" fillId="0" borderId="0" applyFont="0" applyFill="0" applyBorder="0" applyAlignment="0" applyProtection="0"/>
    <xf numFmtId="0" fontId="9" fillId="3" borderId="0" applyNumberFormat="0" applyBorder="0" applyAlignment="0" applyProtection="0"/>
    <xf numFmtId="0" fontId="10" fillId="22" borderId="0" applyNumberFormat="0" applyBorder="0" applyAlignment="0" applyProtection="0"/>
    <xf numFmtId="0" fontId="8" fillId="0" borderId="0"/>
    <xf numFmtId="9" fontId="2" fillId="0" borderId="0" applyFont="0" applyFill="0" applyBorder="0" applyAlignment="0" applyProtection="0"/>
    <xf numFmtId="0" fontId="11" fillId="4" borderId="0" applyNumberFormat="0" applyBorder="0" applyAlignment="0" applyProtection="0"/>
    <xf numFmtId="0" fontId="12" fillId="20" borderId="4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23" borderId="9" applyNumberFormat="0" applyAlignment="0" applyProtection="0"/>
    <xf numFmtId="0" fontId="27" fillId="0" borderId="0"/>
    <xf numFmtId="9" fontId="27" fillId="0" borderId="0" applyFont="0" applyFill="0" applyBorder="0" applyAlignment="0" applyProtection="0"/>
    <xf numFmtId="164" fontId="33" fillId="0" borderId="0" applyFont="0" applyFill="0" applyBorder="0" applyAlignment="0" applyProtection="0"/>
  </cellStyleXfs>
  <cellXfs count="71">
    <xf numFmtId="0" fontId="0" fillId="0" borderId="0" xfId="0"/>
    <xf numFmtId="0" fontId="20" fillId="0" borderId="0" xfId="45" applyFont="1" applyAlignment="1">
      <alignment vertical="center"/>
    </xf>
    <xf numFmtId="0" fontId="22" fillId="0" borderId="0" xfId="45" applyFont="1" applyAlignment="1">
      <alignment horizontal="center" vertical="center"/>
    </xf>
    <xf numFmtId="0" fontId="20" fillId="0" borderId="0" xfId="45" applyFont="1" applyAlignment="1">
      <alignment horizontal="center" vertical="center"/>
    </xf>
    <xf numFmtId="0" fontId="20" fillId="0" borderId="0" xfId="45" applyFont="1" applyAlignment="1">
      <alignment horizontal="left" vertical="center"/>
    </xf>
    <xf numFmtId="0" fontId="20" fillId="25" borderId="0" xfId="45" applyFont="1" applyFill="1" applyAlignment="1">
      <alignment horizontal="center" vertical="center"/>
    </xf>
    <xf numFmtId="0" fontId="23" fillId="0" borderId="13" xfId="45" applyFont="1" applyBorder="1" applyAlignment="1">
      <alignment horizontal="center" vertical="center" wrapText="1"/>
    </xf>
    <xf numFmtId="0" fontId="23" fillId="0" borderId="0" xfId="45" applyFont="1" applyAlignment="1">
      <alignment vertical="center" wrapText="1"/>
    </xf>
    <xf numFmtId="0" fontId="23" fillId="0" borderId="13" xfId="45" applyFont="1" applyBorder="1" applyAlignment="1">
      <alignment horizontal="left" vertical="center" wrapText="1"/>
    </xf>
    <xf numFmtId="0" fontId="20" fillId="0" borderId="13" xfId="45" applyFont="1" applyBorder="1" applyAlignment="1">
      <alignment vertical="center"/>
    </xf>
    <xf numFmtId="0" fontId="20" fillId="0" borderId="0" xfId="45" applyFont="1" applyAlignment="1">
      <alignment vertical="center" wrapText="1"/>
    </xf>
    <xf numFmtId="0" fontId="23" fillId="0" borderId="13" xfId="45" applyFont="1" applyBorder="1" applyAlignment="1">
      <alignment horizontal="center" vertical="center"/>
    </xf>
    <xf numFmtId="0" fontId="23" fillId="27" borderId="13" xfId="45" applyFont="1" applyFill="1" applyBorder="1" applyAlignment="1">
      <alignment horizontal="left" vertical="center" wrapText="1"/>
    </xf>
    <xf numFmtId="0" fontId="23" fillId="0" borderId="12" xfId="45" applyFont="1" applyBorder="1" applyAlignment="1">
      <alignment vertical="center"/>
    </xf>
    <xf numFmtId="0" fontId="23" fillId="0" borderId="0" xfId="45" applyFont="1" applyAlignment="1">
      <alignment vertical="center"/>
    </xf>
    <xf numFmtId="0" fontId="23" fillId="0" borderId="13" xfId="45" applyFont="1" applyBorder="1" applyAlignment="1">
      <alignment vertical="center"/>
    </xf>
    <xf numFmtId="167" fontId="20" fillId="0" borderId="0" xfId="45" applyNumberFormat="1" applyFont="1" applyAlignment="1">
      <alignment vertical="center"/>
    </xf>
    <xf numFmtId="166" fontId="29" fillId="0" borderId="0" xfId="45" applyNumberFormat="1" applyFont="1" applyAlignment="1">
      <alignment horizontal="center" vertical="center"/>
    </xf>
    <xf numFmtId="0" fontId="23" fillId="0" borderId="0" xfId="45" applyFont="1" applyAlignment="1">
      <alignment horizontal="center" vertical="center" wrapText="1"/>
    </xf>
    <xf numFmtId="2" fontId="26" fillId="26" borderId="0" xfId="45" applyNumberFormat="1" applyFont="1" applyFill="1" applyAlignment="1">
      <alignment horizontal="left" vertical="center" wrapText="1"/>
    </xf>
    <xf numFmtId="9" fontId="20" fillId="26" borderId="13" xfId="46" applyFont="1" applyFill="1" applyBorder="1" applyAlignment="1">
      <alignment horizontal="center" vertical="center"/>
    </xf>
    <xf numFmtId="0" fontId="20" fillId="25" borderId="0" xfId="45" applyFont="1" applyFill="1" applyAlignment="1">
      <alignment horizontal="left" vertical="center"/>
    </xf>
    <xf numFmtId="0" fontId="26" fillId="0" borderId="13" xfId="45" applyFont="1" applyBorder="1" applyAlignment="1">
      <alignment horizontal="left" vertical="center" wrapText="1"/>
    </xf>
    <xf numFmtId="0" fontId="26" fillId="0" borderId="10" xfId="45" applyFont="1" applyBorder="1" applyAlignment="1">
      <alignment horizontal="left" vertical="center" wrapText="1"/>
    </xf>
    <xf numFmtId="0" fontId="25" fillId="0" borderId="10" xfId="45" applyFont="1" applyBorder="1" applyAlignment="1">
      <alignment horizontal="left" vertical="center" wrapText="1"/>
    </xf>
    <xf numFmtId="0" fontId="25" fillId="0" borderId="13" xfId="45" applyFont="1" applyBorder="1" applyAlignment="1">
      <alignment horizontal="left" vertical="center" wrapText="1"/>
    </xf>
    <xf numFmtId="0" fontId="23" fillId="0" borderId="0" xfId="45" applyFont="1" applyAlignment="1">
      <alignment horizontal="left" vertical="center"/>
    </xf>
    <xf numFmtId="0" fontId="26" fillId="0" borderId="0" xfId="45" applyFont="1" applyAlignment="1">
      <alignment horizontal="left" vertical="center"/>
    </xf>
    <xf numFmtId="166" fontId="29" fillId="25" borderId="13" xfId="45" applyNumberFormat="1" applyFont="1" applyFill="1" applyBorder="1" applyAlignment="1">
      <alignment horizontal="center" vertical="center"/>
    </xf>
    <xf numFmtId="0" fontId="23" fillId="27" borderId="13" xfId="45" applyFont="1" applyFill="1" applyBorder="1" applyAlignment="1">
      <alignment horizontal="center" vertical="center" wrapText="1"/>
    </xf>
    <xf numFmtId="166" fontId="20" fillId="0" borderId="13" xfId="45" applyNumberFormat="1" applyFont="1" applyBorder="1" applyAlignment="1">
      <alignment horizontal="center" vertical="center"/>
    </xf>
    <xf numFmtId="0" fontId="23" fillId="0" borderId="13" xfId="45" applyFont="1" applyBorder="1" applyAlignment="1">
      <alignment vertical="center" wrapText="1"/>
    </xf>
    <xf numFmtId="0" fontId="23" fillId="0" borderId="14" xfId="45" applyFont="1" applyBorder="1" applyAlignment="1">
      <alignment horizontal="center" vertical="center" wrapText="1"/>
    </xf>
    <xf numFmtId="0" fontId="23" fillId="27" borderId="13" xfId="45" applyFont="1" applyFill="1" applyBorder="1" applyAlignment="1">
      <alignment vertical="center" wrapText="1"/>
    </xf>
    <xf numFmtId="168" fontId="22" fillId="25" borderId="0" xfId="47" applyNumberFormat="1" applyFont="1" applyFill="1" applyAlignment="1">
      <alignment horizontal="center" vertical="center"/>
    </xf>
    <xf numFmtId="168" fontId="20" fillId="25" borderId="0" xfId="47" applyNumberFormat="1" applyFont="1" applyFill="1" applyAlignment="1">
      <alignment horizontal="center" vertical="center"/>
    </xf>
    <xf numFmtId="168" fontId="23" fillId="27" borderId="13" xfId="47" applyNumberFormat="1" applyFont="1" applyFill="1" applyBorder="1" applyAlignment="1">
      <alignment horizontal="center" vertical="center" wrapText="1"/>
    </xf>
    <xf numFmtId="168" fontId="29" fillId="25" borderId="0" xfId="47" applyNumberFormat="1" applyFont="1" applyFill="1" applyBorder="1" applyAlignment="1">
      <alignment horizontal="center" vertical="center"/>
    </xf>
    <xf numFmtId="169" fontId="29" fillId="26" borderId="13" xfId="45" applyNumberFormat="1" applyFont="1" applyFill="1" applyBorder="1" applyAlignment="1">
      <alignment horizontal="center" vertical="center"/>
    </xf>
    <xf numFmtId="169" fontId="20" fillId="0" borderId="0" xfId="45" applyNumberFormat="1" applyFont="1" applyAlignment="1">
      <alignment vertical="center"/>
    </xf>
    <xf numFmtId="0" fontId="22" fillId="0" borderId="0" xfId="45" applyFont="1" applyAlignment="1">
      <alignment horizontal="center" vertical="center" wrapText="1"/>
    </xf>
    <xf numFmtId="0" fontId="36" fillId="0" borderId="0" xfId="45" applyFont="1" applyAlignment="1">
      <alignment vertical="center"/>
    </xf>
    <xf numFmtId="0" fontId="37" fillId="0" borderId="0" xfId="45" applyFont="1" applyAlignment="1">
      <alignment vertical="center"/>
    </xf>
    <xf numFmtId="166" fontId="32" fillId="27" borderId="13" xfId="45" applyNumberFormat="1" applyFont="1" applyFill="1" applyBorder="1" applyAlignment="1">
      <alignment horizontal="center" vertical="center"/>
    </xf>
    <xf numFmtId="166" fontId="20" fillId="0" borderId="0" xfId="45" applyNumberFormat="1" applyFont="1" applyAlignment="1">
      <alignment vertical="center"/>
    </xf>
    <xf numFmtId="0" fontId="20" fillId="0" borderId="13" xfId="45" applyFont="1" applyBorder="1" applyAlignment="1">
      <alignment horizontal="center" vertical="center"/>
    </xf>
    <xf numFmtId="168" fontId="20" fillId="25" borderId="0" xfId="47" applyNumberFormat="1" applyFont="1" applyFill="1" applyBorder="1" applyAlignment="1">
      <alignment horizontal="center" vertical="center"/>
    </xf>
    <xf numFmtId="168" fontId="20" fillId="29" borderId="14" xfId="47" applyNumberFormat="1" applyFont="1" applyFill="1" applyBorder="1" applyAlignment="1">
      <alignment vertical="center"/>
    </xf>
    <xf numFmtId="168" fontId="20" fillId="29" borderId="13" xfId="47" applyNumberFormat="1" applyFont="1" applyFill="1" applyBorder="1" applyAlignment="1">
      <alignment vertical="center"/>
    </xf>
    <xf numFmtId="0" fontId="20" fillId="25" borderId="0" xfId="45" applyFont="1" applyFill="1" applyAlignment="1">
      <alignment vertical="center"/>
    </xf>
    <xf numFmtId="9" fontId="20" fillId="25" borderId="13" xfId="46" applyFont="1" applyFill="1" applyBorder="1" applyAlignment="1">
      <alignment horizontal="center" vertical="center"/>
    </xf>
    <xf numFmtId="0" fontId="28" fillId="24" borderId="0" xfId="45" applyFont="1" applyFill="1" applyAlignment="1">
      <alignment horizontal="center" vertical="center" wrapText="1"/>
    </xf>
    <xf numFmtId="2" fontId="26" fillId="26" borderId="0" xfId="45" applyNumberFormat="1" applyFont="1" applyFill="1" applyAlignment="1">
      <alignment horizontal="left" vertical="center" wrapText="1"/>
    </xf>
    <xf numFmtId="0" fontId="21" fillId="26" borderId="10" xfId="45" applyFont="1" applyFill="1" applyBorder="1" applyAlignment="1">
      <alignment horizontal="center" vertical="center" wrapText="1"/>
    </xf>
    <xf numFmtId="0" fontId="21" fillId="26" borderId="11" xfId="45" applyFont="1" applyFill="1" applyBorder="1" applyAlignment="1">
      <alignment horizontal="center" vertical="center" wrapText="1"/>
    </xf>
    <xf numFmtId="0" fontId="21" fillId="26" borderId="12" xfId="45" applyFont="1" applyFill="1" applyBorder="1" applyAlignment="1">
      <alignment horizontal="center" vertical="center" wrapText="1"/>
    </xf>
    <xf numFmtId="0" fontId="23" fillId="27" borderId="13" xfId="45" applyFont="1" applyFill="1" applyBorder="1" applyAlignment="1">
      <alignment horizontal="left" vertical="center" wrapText="1"/>
    </xf>
    <xf numFmtId="0" fontId="20" fillId="0" borderId="0" xfId="45" applyFont="1" applyAlignment="1">
      <alignment horizontal="left" vertical="center"/>
    </xf>
    <xf numFmtId="0" fontId="24" fillId="28" borderId="14" xfId="45" applyFont="1" applyFill="1" applyBorder="1" applyAlignment="1">
      <alignment horizontal="center" vertical="center" wrapText="1"/>
    </xf>
    <xf numFmtId="0" fontId="24" fillId="28" borderId="15" xfId="45" applyFont="1" applyFill="1" applyBorder="1" applyAlignment="1">
      <alignment horizontal="center" vertical="center" wrapText="1"/>
    </xf>
    <xf numFmtId="0" fontId="24" fillId="28" borderId="16" xfId="45" applyFont="1" applyFill="1" applyBorder="1" applyAlignment="1">
      <alignment horizontal="center" vertical="center" wrapText="1"/>
    </xf>
    <xf numFmtId="0" fontId="22" fillId="0" borderId="0" xfId="45" applyFont="1" applyAlignment="1">
      <alignment horizontal="center" vertical="center" wrapText="1"/>
    </xf>
    <xf numFmtId="0" fontId="20" fillId="0" borderId="0" xfId="45" applyFont="1" applyAlignment="1">
      <alignment horizontal="left" vertical="top" wrapText="1"/>
    </xf>
    <xf numFmtId="0" fontId="36" fillId="27" borderId="13" xfId="45" applyFont="1" applyFill="1" applyBorder="1" applyAlignment="1">
      <alignment horizontal="center" vertical="center" wrapText="1"/>
    </xf>
    <xf numFmtId="0" fontId="30" fillId="25" borderId="10" xfId="45" applyFont="1" applyFill="1" applyBorder="1" applyAlignment="1">
      <alignment horizontal="center" vertical="center" wrapText="1"/>
    </xf>
    <xf numFmtId="0" fontId="30" fillId="25" borderId="11" xfId="45" applyFont="1" applyFill="1" applyBorder="1" applyAlignment="1">
      <alignment horizontal="center" vertical="center" wrapText="1"/>
    </xf>
    <xf numFmtId="0" fontId="30" fillId="25" borderId="12" xfId="45" applyFont="1" applyFill="1" applyBorder="1" applyAlignment="1">
      <alignment horizontal="center" vertical="center" wrapText="1"/>
    </xf>
    <xf numFmtId="0" fontId="31" fillId="25" borderId="13" xfId="45" applyFont="1" applyFill="1" applyBorder="1" applyAlignment="1">
      <alignment horizontal="center" vertical="center" wrapText="1"/>
    </xf>
    <xf numFmtId="0" fontId="21" fillId="25" borderId="10" xfId="45" applyFont="1" applyFill="1" applyBorder="1" applyAlignment="1">
      <alignment horizontal="center" vertical="center" wrapText="1"/>
    </xf>
    <xf numFmtId="0" fontId="21" fillId="25" borderId="11" xfId="45" applyFont="1" applyFill="1" applyBorder="1" applyAlignment="1">
      <alignment horizontal="center" vertical="center" wrapText="1"/>
    </xf>
    <xf numFmtId="0" fontId="21" fillId="25" borderId="12" xfId="45" applyFont="1" applyFill="1" applyBorder="1" applyAlignment="1">
      <alignment horizontal="center" vertical="center" wrapText="1"/>
    </xf>
  </cellXfs>
  <cellStyles count="48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9" builtinId="20" customBuiltin="1"/>
    <cellStyle name="Euro" xfId="30" xr:uid="{00000000-0005-0000-0000-00001D000000}"/>
    <cellStyle name="Insatisfaisant" xfId="31" builtinId="27" customBuiltin="1"/>
    <cellStyle name="Milliers" xfId="47" builtinId="3"/>
    <cellStyle name="Neutre" xfId="32" builtinId="28" customBuiltin="1"/>
    <cellStyle name="Normal" xfId="0" builtinId="0"/>
    <cellStyle name="Normal 2" xfId="33" xr:uid="{00000000-0005-0000-0000-000022000000}"/>
    <cellStyle name="Normal 3" xfId="45" xr:uid="{00000000-0005-0000-0000-000023000000}"/>
    <cellStyle name="Note" xfId="28" builtinId="10" customBuiltin="1"/>
    <cellStyle name="Pourcentage 2" xfId="34" xr:uid="{00000000-0005-0000-0000-000024000000}"/>
    <cellStyle name="Pourcentage 3" xfId="46" xr:uid="{00000000-0005-0000-0000-000025000000}"/>
    <cellStyle name="Satisfaisant" xfId="35" builtinId="26" customBuiltin="1"/>
    <cellStyle name="Sortie" xfId="36" builtinId="21" customBuiltin="1"/>
    <cellStyle name="Texte explicatif" xfId="37" builtinId="53" customBuiltin="1"/>
    <cellStyle name="Titre" xfId="38" builtinId="15" customBuiltin="1"/>
    <cellStyle name="Titre 1" xfId="39" builtinId="16" customBuiltin="1"/>
    <cellStyle name="Titre 2" xfId="40" builtinId="17" customBuiltin="1"/>
    <cellStyle name="Titre 3" xfId="41" builtinId="18" customBuiltin="1"/>
    <cellStyle name="Titre 4" xfId="42" builtinId="19" customBuiltin="1"/>
    <cellStyle name="Total" xfId="43" builtinId="25" customBuiltin="1"/>
    <cellStyle name="Vérification" xfId="44" builtinId="23" customBuiltin="1"/>
  </cellStyles>
  <dxfs count="0"/>
  <tableStyles count="0" defaultTableStyle="TableStyleMedium2" defaultPivotStyle="PivotStyleLight16"/>
  <colors>
    <mruColors>
      <color rgb="FFFF00FF"/>
      <color rgb="FFCC0099"/>
      <color rgb="FFCC00CC"/>
      <color rgb="FF1908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1442357</xdr:colOff>
      <xdr:row>1</xdr:row>
      <xdr:rowOff>163286</xdr:rowOff>
    </xdr:from>
    <xdr:to>
      <xdr:col>7</xdr:col>
      <xdr:colOff>1010738</xdr:colOff>
      <xdr:row>4</xdr:row>
      <xdr:rowOff>144508</xdr:rowOff>
    </xdr:to>
    <xdr:pic>
      <xdr:nvPicPr>
        <xdr:cNvPr id="2" name="Logos">
          <a:extLst>
            <a:ext uri="{FF2B5EF4-FFF2-40B4-BE49-F238E27FC236}">
              <a16:creationId xmlns:a16="http://schemas.microsoft.com/office/drawing/2014/main" id="{6560CB43-2FC9-E773-00E8-8D99857492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3103678" y="1034143"/>
          <a:ext cx="3242310" cy="9201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585107</xdr:colOff>
      <xdr:row>1</xdr:row>
      <xdr:rowOff>163286</xdr:rowOff>
    </xdr:from>
    <xdr:to>
      <xdr:col>9</xdr:col>
      <xdr:colOff>21499</xdr:colOff>
      <xdr:row>4</xdr:row>
      <xdr:rowOff>136888</xdr:rowOff>
    </xdr:to>
    <xdr:pic>
      <xdr:nvPicPr>
        <xdr:cNvPr id="2" name="Logos">
          <a:extLst>
            <a:ext uri="{FF2B5EF4-FFF2-40B4-BE49-F238E27FC236}">
              <a16:creationId xmlns:a16="http://schemas.microsoft.com/office/drawing/2014/main" id="{21705998-7F9F-3BBB-16D8-CACD3BE647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1538857" y="1034143"/>
          <a:ext cx="3236595" cy="92011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poleemploi-my.sharepoint.com/personal/anna-lisa_leca_francetravail_fr/Documents/Documents/ANNE%20LISE/ACHAT%20MARCHES/NETTOYAGE/MARCHE%202026%202028/DOCUMENTS%20A%20COMPLETER/002.22_%20BP%20et%20DQE%20LOT%201.xlsx" TargetMode="External"/><Relationship Id="rId1" Type="http://schemas.openxmlformats.org/officeDocument/2006/relationships/externalLinkPath" Target="https://poleemploi-my.sharepoint.com/personal/anna-lisa_leca_francetravail_fr/Documents/Documents/ANNE%20LISE/ACHAT%20MARCHES/NETTOYAGE/MARCHE%202026%202028/DOCUMENTS%20A%20COMPLETER/002.22_%20BP%20et%20DQE%20LOT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P "/>
      <sheetName val="DQE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5"/>
  <sheetViews>
    <sheetView showGridLines="0" tabSelected="1" view="pageLayout" zoomScale="70" zoomScaleNormal="70" zoomScaleSheetLayoutView="70" zoomScalePageLayoutView="70" workbookViewId="0">
      <selection activeCell="E43" sqref="E43"/>
    </sheetView>
  </sheetViews>
  <sheetFormatPr baseColWidth="10" defaultColWidth="11" defaultRowHeight="14.25" x14ac:dyDescent="0.2"/>
  <cols>
    <col min="1" max="1" width="29.7109375" style="1" customWidth="1"/>
    <col min="2" max="2" width="35.7109375" style="1" customWidth="1"/>
    <col min="3" max="3" width="16.42578125" style="1" customWidth="1"/>
    <col min="4" max="4" width="44.28515625" style="4" customWidth="1"/>
    <col min="5" max="5" width="40.28515625" style="1" customWidth="1"/>
    <col min="6" max="6" width="37" style="1" customWidth="1"/>
    <col min="7" max="8" width="15.5703125" style="1" customWidth="1"/>
    <col min="9" max="9" width="16.28515625" style="1" customWidth="1"/>
    <col min="10" max="11" width="12.7109375" style="1" customWidth="1"/>
    <col min="12" max="12" width="11.7109375" style="1" customWidth="1"/>
    <col min="13" max="14" width="12.7109375" style="1" customWidth="1"/>
    <col min="15" max="15" width="11.7109375" style="1" customWidth="1"/>
    <col min="16" max="16" width="12.7109375" style="1" customWidth="1"/>
    <col min="17" max="16384" width="11" style="1"/>
  </cols>
  <sheetData>
    <row r="1" spans="1:8" ht="69" customHeight="1" x14ac:dyDescent="0.2">
      <c r="A1" s="51" t="s">
        <v>85</v>
      </c>
      <c r="B1" s="51"/>
      <c r="C1" s="51"/>
      <c r="D1" s="51"/>
      <c r="E1" s="51"/>
      <c r="F1" s="51"/>
      <c r="G1" s="51"/>
      <c r="H1" s="51"/>
    </row>
    <row r="2" spans="1:8" ht="14.25" customHeight="1" x14ac:dyDescent="0.2">
      <c r="E2" s="2"/>
      <c r="F2" s="2"/>
    </row>
    <row r="3" spans="1:8" ht="45.6" customHeight="1" x14ac:dyDescent="0.2">
      <c r="A3" s="52" t="s">
        <v>74</v>
      </c>
      <c r="B3" s="52"/>
      <c r="C3" s="52"/>
      <c r="D3" s="19"/>
    </row>
    <row r="4" spans="1:8" ht="14.25" customHeight="1" x14ac:dyDescent="0.2">
      <c r="E4" s="3"/>
    </row>
    <row r="5" spans="1:8" ht="14.25" customHeight="1" x14ac:dyDescent="0.2">
      <c r="A5" s="1" t="s">
        <v>0</v>
      </c>
      <c r="C5" s="53"/>
      <c r="D5" s="54"/>
      <c r="E5" s="55"/>
    </row>
    <row r="6" spans="1:8" ht="14.25" customHeight="1" x14ac:dyDescent="0.2">
      <c r="E6" s="3"/>
    </row>
    <row r="7" spans="1:8" ht="29.25" customHeight="1" x14ac:dyDescent="0.2">
      <c r="A7" s="1" t="s">
        <v>1</v>
      </c>
      <c r="C7" s="53"/>
      <c r="D7" s="54"/>
      <c r="E7" s="54"/>
    </row>
    <row r="8" spans="1:8" ht="24" customHeight="1" x14ac:dyDescent="0.2">
      <c r="A8" s="1" t="s">
        <v>2</v>
      </c>
      <c r="C8" s="53"/>
      <c r="D8" s="54"/>
      <c r="E8" s="55"/>
    </row>
    <row r="9" spans="1:8" ht="12.75" customHeight="1" x14ac:dyDescent="0.2">
      <c r="A9" s="4"/>
      <c r="B9" s="4"/>
      <c r="C9" s="3"/>
      <c r="E9" s="3"/>
    </row>
    <row r="10" spans="1:8" ht="17.25" customHeight="1" x14ac:dyDescent="0.2">
      <c r="A10" s="4" t="s">
        <v>78</v>
      </c>
      <c r="B10" s="4"/>
      <c r="C10" s="20"/>
      <c r="E10" s="3"/>
    </row>
    <row r="11" spans="1:8" ht="15" customHeight="1" x14ac:dyDescent="0.2">
      <c r="A11" s="4"/>
      <c r="B11" s="4"/>
      <c r="C11" s="3"/>
      <c r="E11" s="3"/>
    </row>
    <row r="12" spans="1:8" ht="15" customHeight="1" x14ac:dyDescent="0.2">
      <c r="A12" s="4"/>
      <c r="B12" s="4"/>
      <c r="C12" s="3"/>
      <c r="E12" s="3"/>
    </row>
    <row r="13" spans="1:8" ht="16.899999999999999" customHeight="1" x14ac:dyDescent="0.2">
      <c r="A13" s="4" t="s">
        <v>76</v>
      </c>
      <c r="B13" s="4"/>
      <c r="C13" s="5"/>
      <c r="D13" s="21"/>
      <c r="E13" s="5"/>
    </row>
    <row r="14" spans="1:8" ht="32.450000000000003" customHeight="1" x14ac:dyDescent="0.2">
      <c r="A14" s="62" t="s">
        <v>77</v>
      </c>
      <c r="B14" s="62"/>
      <c r="C14" s="61"/>
      <c r="D14" s="61"/>
      <c r="E14" s="61"/>
      <c r="F14" s="61"/>
      <c r="G14" s="61"/>
      <c r="H14" s="61"/>
    </row>
    <row r="15" spans="1:8" ht="54.6" customHeight="1" x14ac:dyDescent="0.2">
      <c r="E15" s="29" t="s">
        <v>82</v>
      </c>
      <c r="F15" s="29" t="s">
        <v>83</v>
      </c>
      <c r="G15" s="7"/>
      <c r="H15" s="7"/>
    </row>
    <row r="16" spans="1:8" ht="54.6" customHeight="1" x14ac:dyDescent="0.2">
      <c r="A16" s="56" t="s">
        <v>71</v>
      </c>
      <c r="B16" s="8" t="s">
        <v>4</v>
      </c>
      <c r="C16" s="6" t="s">
        <v>65</v>
      </c>
      <c r="D16" s="8" t="s">
        <v>69</v>
      </c>
      <c r="E16" s="38"/>
      <c r="F16" s="45">
        <f>E16+($C$10*E16)</f>
        <v>0</v>
      </c>
      <c r="G16" s="10"/>
      <c r="H16" s="10"/>
    </row>
    <row r="17" spans="1:16" ht="91.15" customHeight="1" x14ac:dyDescent="0.2">
      <c r="A17" s="56"/>
      <c r="B17" s="8" t="s">
        <v>4</v>
      </c>
      <c r="C17" s="6" t="s">
        <v>66</v>
      </c>
      <c r="D17" s="8" t="s">
        <v>70</v>
      </c>
      <c r="E17" s="38"/>
      <c r="F17" s="45">
        <f t="shared" ref="F17:F43" si="0">E17+($C$10*E17)</f>
        <v>0</v>
      </c>
    </row>
    <row r="18" spans="1:16" ht="76.900000000000006" customHeight="1" x14ac:dyDescent="0.2">
      <c r="A18" s="12" t="s">
        <v>5</v>
      </c>
      <c r="B18" s="8" t="s">
        <v>4</v>
      </c>
      <c r="C18" s="11" t="s">
        <v>67</v>
      </c>
      <c r="D18" s="8" t="s">
        <v>6</v>
      </c>
      <c r="E18" s="38"/>
      <c r="F18" s="45">
        <f t="shared" si="0"/>
        <v>0</v>
      </c>
    </row>
    <row r="19" spans="1:16" ht="114.6" customHeight="1" x14ac:dyDescent="0.2">
      <c r="A19" s="12" t="s">
        <v>73</v>
      </c>
      <c r="B19" s="8" t="s">
        <v>7</v>
      </c>
      <c r="C19" s="11" t="s">
        <v>68</v>
      </c>
      <c r="D19" s="8" t="s">
        <v>8</v>
      </c>
      <c r="E19" s="38"/>
      <c r="F19" s="45">
        <f t="shared" si="0"/>
        <v>0</v>
      </c>
    </row>
    <row r="20" spans="1:16" ht="114.6" customHeight="1" x14ac:dyDescent="0.2">
      <c r="D20" s="1"/>
    </row>
    <row r="21" spans="1:16" ht="12" customHeight="1" x14ac:dyDescent="0.2">
      <c r="E21" s="39"/>
      <c r="F21" s="9"/>
    </row>
    <row r="22" spans="1:16" ht="43.9" customHeight="1" x14ac:dyDescent="0.2">
      <c r="A22" s="58" t="s">
        <v>9</v>
      </c>
      <c r="B22" s="13" t="s">
        <v>10</v>
      </c>
      <c r="C22" s="11" t="s">
        <v>11</v>
      </c>
      <c r="D22" s="23" t="s">
        <v>12</v>
      </c>
      <c r="E22" s="38"/>
      <c r="F22" s="45">
        <f t="shared" si="0"/>
        <v>0</v>
      </c>
    </row>
    <row r="23" spans="1:16" ht="41.45" customHeight="1" x14ac:dyDescent="0.2">
      <c r="A23" s="59"/>
      <c r="B23" s="13" t="s">
        <v>10</v>
      </c>
      <c r="C23" s="11" t="s">
        <v>13</v>
      </c>
      <c r="D23" s="24" t="s">
        <v>14</v>
      </c>
      <c r="E23" s="38"/>
      <c r="F23" s="45">
        <f t="shared" si="0"/>
        <v>0</v>
      </c>
    </row>
    <row r="24" spans="1:16" ht="48" customHeight="1" x14ac:dyDescent="0.2">
      <c r="A24" s="59"/>
      <c r="B24" s="13" t="s">
        <v>10</v>
      </c>
      <c r="C24" s="11" t="s">
        <v>15</v>
      </c>
      <c r="D24" s="23" t="s">
        <v>16</v>
      </c>
      <c r="E24" s="38"/>
      <c r="F24" s="45">
        <f t="shared" si="0"/>
        <v>0</v>
      </c>
    </row>
    <row r="25" spans="1:16" ht="40.9" customHeight="1" x14ac:dyDescent="0.2">
      <c r="A25" s="59"/>
      <c r="B25" s="13" t="s">
        <v>10</v>
      </c>
      <c r="C25" s="11" t="s">
        <v>17</v>
      </c>
      <c r="D25" s="23" t="s">
        <v>18</v>
      </c>
      <c r="E25" s="38"/>
      <c r="F25" s="45">
        <f t="shared" si="0"/>
        <v>0</v>
      </c>
    </row>
    <row r="26" spans="1:16" ht="33.75" customHeight="1" x14ac:dyDescent="0.2">
      <c r="A26" s="59"/>
      <c r="B26" s="13" t="s">
        <v>10</v>
      </c>
      <c r="C26" s="11" t="s">
        <v>19</v>
      </c>
      <c r="D26" s="23" t="s">
        <v>20</v>
      </c>
      <c r="E26" s="38"/>
      <c r="F26" s="45">
        <f t="shared" si="0"/>
        <v>0</v>
      </c>
    </row>
    <row r="27" spans="1:16" ht="46.15" customHeight="1" x14ac:dyDescent="0.2">
      <c r="A27" s="59"/>
      <c r="B27" s="13" t="s">
        <v>10</v>
      </c>
      <c r="C27" s="11" t="s">
        <v>21</v>
      </c>
      <c r="D27" s="23" t="s">
        <v>22</v>
      </c>
      <c r="E27" s="38"/>
      <c r="F27" s="45">
        <f t="shared" si="0"/>
        <v>0</v>
      </c>
    </row>
    <row r="28" spans="1:16" ht="30.6" customHeight="1" x14ac:dyDescent="0.2">
      <c r="A28" s="59"/>
      <c r="B28" s="13" t="s">
        <v>10</v>
      </c>
      <c r="C28" s="11" t="s">
        <v>23</v>
      </c>
      <c r="D28" s="23" t="s">
        <v>24</v>
      </c>
      <c r="E28" s="38"/>
      <c r="F28" s="45">
        <f t="shared" si="0"/>
        <v>0</v>
      </c>
    </row>
    <row r="29" spans="1:16" ht="54.95" customHeight="1" x14ac:dyDescent="0.2">
      <c r="A29" s="59"/>
      <c r="B29" s="13" t="s">
        <v>10</v>
      </c>
      <c r="C29" s="11" t="s">
        <v>25</v>
      </c>
      <c r="D29" s="23" t="s">
        <v>26</v>
      </c>
      <c r="E29" s="38"/>
      <c r="F29" s="45">
        <f t="shared" si="0"/>
        <v>0</v>
      </c>
    </row>
    <row r="30" spans="1:16" ht="46.9" customHeight="1" x14ac:dyDescent="0.2">
      <c r="A30" s="59"/>
      <c r="B30" s="13" t="s">
        <v>10</v>
      </c>
      <c r="C30" s="11" t="s">
        <v>27</v>
      </c>
      <c r="D30" s="23" t="s">
        <v>28</v>
      </c>
      <c r="E30" s="38"/>
      <c r="F30" s="45">
        <f t="shared" si="0"/>
        <v>0</v>
      </c>
      <c r="H30" s="14"/>
    </row>
    <row r="31" spans="1:16" ht="54.95" customHeight="1" x14ac:dyDescent="0.2">
      <c r="A31" s="59"/>
      <c r="B31" s="15" t="s">
        <v>29</v>
      </c>
      <c r="C31" s="11" t="s">
        <v>30</v>
      </c>
      <c r="D31" s="25" t="s">
        <v>31</v>
      </c>
      <c r="E31" s="38"/>
      <c r="F31" s="45">
        <f t="shared" si="0"/>
        <v>0</v>
      </c>
      <c r="G31" s="3"/>
      <c r="H31" s="3"/>
      <c r="I31" s="3"/>
      <c r="J31" s="3"/>
      <c r="K31" s="3"/>
    </row>
    <row r="32" spans="1:16" ht="69.599999999999994" customHeight="1" x14ac:dyDescent="0.2">
      <c r="A32" s="59"/>
      <c r="B32" s="15" t="s">
        <v>29</v>
      </c>
      <c r="C32" s="11" t="s">
        <v>32</v>
      </c>
      <c r="D32" s="25" t="s">
        <v>33</v>
      </c>
      <c r="E32" s="38"/>
      <c r="F32" s="45">
        <f t="shared" si="0"/>
        <v>0</v>
      </c>
      <c r="G32" s="3"/>
      <c r="H32" s="3"/>
      <c r="I32" s="3"/>
      <c r="J32" s="3"/>
      <c r="K32" s="3"/>
      <c r="L32" s="3"/>
      <c r="M32" s="3"/>
      <c r="N32" s="3"/>
      <c r="O32" s="3"/>
      <c r="P32" s="3"/>
    </row>
    <row r="33" spans="1:16" ht="37.9" customHeight="1" x14ac:dyDescent="0.2">
      <c r="A33" s="59"/>
      <c r="B33" s="15" t="s">
        <v>34</v>
      </c>
      <c r="C33" s="11" t="s">
        <v>35</v>
      </c>
      <c r="D33" s="25" t="s">
        <v>36</v>
      </c>
      <c r="E33" s="38"/>
      <c r="F33" s="45">
        <f t="shared" si="0"/>
        <v>0</v>
      </c>
      <c r="G33" s="3"/>
      <c r="H33" s="3"/>
      <c r="I33" s="3"/>
      <c r="J33" s="3"/>
      <c r="K33" s="3"/>
      <c r="L33" s="3"/>
      <c r="M33" s="3"/>
      <c r="N33" s="3"/>
      <c r="O33" s="3"/>
      <c r="P33" s="3"/>
    </row>
    <row r="34" spans="1:16" ht="31.9" customHeight="1" x14ac:dyDescent="0.2">
      <c r="A34" s="59"/>
      <c r="B34" s="15" t="s">
        <v>37</v>
      </c>
      <c r="C34" s="11" t="s">
        <v>38</v>
      </c>
      <c r="D34" s="25" t="s">
        <v>39</v>
      </c>
      <c r="E34" s="38"/>
      <c r="F34" s="45">
        <f t="shared" si="0"/>
        <v>0</v>
      </c>
      <c r="G34" s="3"/>
      <c r="H34" s="3"/>
      <c r="I34" s="3"/>
      <c r="J34" s="3"/>
      <c r="K34" s="3"/>
      <c r="L34" s="3"/>
      <c r="M34" s="3"/>
      <c r="N34" s="3"/>
      <c r="O34" s="3"/>
      <c r="P34" s="3"/>
    </row>
    <row r="35" spans="1:16" ht="31.9" customHeight="1" x14ac:dyDescent="0.2">
      <c r="A35" s="59"/>
      <c r="B35" s="15" t="s">
        <v>40</v>
      </c>
      <c r="C35" s="11" t="s">
        <v>41</v>
      </c>
      <c r="D35" s="25" t="s">
        <v>42</v>
      </c>
      <c r="E35" s="38"/>
      <c r="F35" s="45">
        <f t="shared" si="0"/>
        <v>0</v>
      </c>
      <c r="G35" s="3"/>
      <c r="H35" s="3"/>
      <c r="I35" s="3"/>
      <c r="J35" s="3"/>
      <c r="K35" s="3"/>
      <c r="L35" s="3"/>
      <c r="M35" s="3"/>
      <c r="N35" s="3"/>
      <c r="O35" s="3"/>
      <c r="P35" s="3"/>
    </row>
    <row r="36" spans="1:16" ht="28.15" customHeight="1" x14ac:dyDescent="0.2">
      <c r="A36" s="59"/>
      <c r="B36" s="15" t="s">
        <v>40</v>
      </c>
      <c r="C36" s="11" t="s">
        <v>43</v>
      </c>
      <c r="D36" s="25" t="s">
        <v>44</v>
      </c>
      <c r="E36" s="38"/>
      <c r="F36" s="45">
        <f t="shared" si="0"/>
        <v>0</v>
      </c>
      <c r="G36" s="3"/>
      <c r="H36" s="3"/>
      <c r="I36" s="3"/>
      <c r="J36" s="3"/>
      <c r="K36" s="3"/>
      <c r="L36" s="3"/>
      <c r="M36" s="3"/>
      <c r="N36" s="3"/>
      <c r="O36" s="3"/>
      <c r="P36" s="3"/>
    </row>
    <row r="37" spans="1:16" ht="82.9" customHeight="1" x14ac:dyDescent="0.2">
      <c r="A37" s="59"/>
      <c r="B37" s="15" t="s">
        <v>40</v>
      </c>
      <c r="C37" s="11" t="s">
        <v>45</v>
      </c>
      <c r="D37" s="25" t="s">
        <v>46</v>
      </c>
      <c r="E37" s="38"/>
      <c r="F37" s="45">
        <f t="shared" si="0"/>
        <v>0</v>
      </c>
      <c r="G37" s="3"/>
      <c r="H37" s="3"/>
      <c r="I37" s="3"/>
      <c r="J37" s="3"/>
      <c r="K37" s="3"/>
    </row>
    <row r="38" spans="1:16" ht="36" customHeight="1" x14ac:dyDescent="0.2">
      <c r="A38" s="59"/>
      <c r="B38" s="15" t="s">
        <v>40</v>
      </c>
      <c r="C38" s="11" t="s">
        <v>47</v>
      </c>
      <c r="D38" s="25" t="s">
        <v>48</v>
      </c>
      <c r="E38" s="38"/>
      <c r="F38" s="45">
        <f t="shared" si="0"/>
        <v>0</v>
      </c>
      <c r="G38" s="3"/>
      <c r="H38" s="3"/>
      <c r="I38" s="3"/>
      <c r="J38" s="3"/>
      <c r="K38" s="3"/>
    </row>
    <row r="39" spans="1:16" ht="36" customHeight="1" x14ac:dyDescent="0.2">
      <c r="A39" s="59"/>
      <c r="B39" s="15" t="s">
        <v>40</v>
      </c>
      <c r="C39" s="11" t="s">
        <v>49</v>
      </c>
      <c r="D39" s="25" t="s">
        <v>50</v>
      </c>
      <c r="E39" s="38"/>
      <c r="F39" s="45">
        <f t="shared" si="0"/>
        <v>0</v>
      </c>
      <c r="G39" s="3"/>
      <c r="H39" s="3"/>
      <c r="I39" s="3"/>
      <c r="J39" s="3"/>
      <c r="K39" s="3"/>
    </row>
    <row r="40" spans="1:16" ht="36" customHeight="1" x14ac:dyDescent="0.2">
      <c r="A40" s="59"/>
      <c r="B40" s="15" t="s">
        <v>40</v>
      </c>
      <c r="C40" s="11" t="s">
        <v>51</v>
      </c>
      <c r="D40" s="25" t="s">
        <v>52</v>
      </c>
      <c r="E40" s="38"/>
      <c r="F40" s="45">
        <f t="shared" si="0"/>
        <v>0</v>
      </c>
      <c r="G40" s="3"/>
      <c r="H40" s="3"/>
      <c r="I40" s="3"/>
      <c r="J40" s="3"/>
      <c r="K40" s="3"/>
    </row>
    <row r="41" spans="1:16" ht="34.5" customHeight="1" x14ac:dyDescent="0.2">
      <c r="A41" s="59"/>
      <c r="B41" s="15" t="s">
        <v>40</v>
      </c>
      <c r="C41" s="11" t="s">
        <v>53</v>
      </c>
      <c r="D41" s="25" t="s">
        <v>54</v>
      </c>
      <c r="E41" s="38"/>
      <c r="F41" s="45">
        <f t="shared" si="0"/>
        <v>0</v>
      </c>
      <c r="G41" s="3"/>
      <c r="H41" s="3"/>
      <c r="I41" s="3"/>
      <c r="J41" s="3"/>
      <c r="K41" s="3"/>
    </row>
    <row r="42" spans="1:16" ht="36" customHeight="1" x14ac:dyDescent="0.2">
      <c r="A42" s="59"/>
      <c r="B42" s="15" t="s">
        <v>10</v>
      </c>
      <c r="C42" s="11" t="s">
        <v>86</v>
      </c>
      <c r="D42" s="25" t="s">
        <v>87</v>
      </c>
      <c r="E42" s="38"/>
      <c r="F42" s="45">
        <f t="shared" si="0"/>
        <v>0</v>
      </c>
      <c r="G42" s="3"/>
      <c r="H42" s="3"/>
      <c r="I42" s="3"/>
      <c r="J42" s="3"/>
      <c r="K42" s="3"/>
    </row>
    <row r="43" spans="1:16" ht="34.5" customHeight="1" x14ac:dyDescent="0.2">
      <c r="A43" s="60"/>
      <c r="B43" s="15" t="s">
        <v>10</v>
      </c>
      <c r="C43" s="11" t="s">
        <v>88</v>
      </c>
      <c r="D43" s="25" t="s">
        <v>89</v>
      </c>
      <c r="E43" s="38"/>
      <c r="F43" s="45">
        <f t="shared" si="0"/>
        <v>0</v>
      </c>
      <c r="G43" s="3"/>
      <c r="H43" s="3"/>
      <c r="I43" s="3"/>
      <c r="J43" s="3"/>
      <c r="K43" s="3"/>
    </row>
    <row r="44" spans="1:16" x14ac:dyDescent="0.2">
      <c r="G44" s="3"/>
      <c r="H44" s="3"/>
      <c r="I44" s="3"/>
      <c r="J44" s="3"/>
      <c r="K44" s="3"/>
    </row>
    <row r="45" spans="1:16" x14ac:dyDescent="0.2">
      <c r="G45" s="3"/>
      <c r="H45" s="3"/>
      <c r="I45" s="3"/>
      <c r="J45" s="3"/>
      <c r="K45" s="3"/>
    </row>
    <row r="46" spans="1:16" x14ac:dyDescent="0.2">
      <c r="H46" s="16"/>
    </row>
    <row r="48" spans="1:16" x14ac:dyDescent="0.2">
      <c r="H48" s="16"/>
    </row>
    <row r="49" spans="3:9" x14ac:dyDescent="0.2">
      <c r="C49" s="57"/>
      <c r="D49" s="57"/>
      <c r="H49" s="16"/>
    </row>
    <row r="50" spans="3:9" x14ac:dyDescent="0.2">
      <c r="C50" s="57"/>
      <c r="D50" s="57"/>
      <c r="H50" s="16"/>
    </row>
    <row r="51" spans="3:9" x14ac:dyDescent="0.2">
      <c r="F51" s="3"/>
      <c r="H51" s="16"/>
    </row>
    <row r="52" spans="3:9" ht="15" x14ac:dyDescent="0.2">
      <c r="E52" s="17"/>
    </row>
    <row r="53" spans="3:9" ht="15" x14ac:dyDescent="0.2">
      <c r="C53" s="18"/>
      <c r="F53" s="3"/>
      <c r="G53" s="3"/>
      <c r="H53" s="17"/>
      <c r="I53" s="16"/>
    </row>
    <row r="54" spans="3:9" ht="15" x14ac:dyDescent="0.2">
      <c r="D54" s="26"/>
    </row>
    <row r="55" spans="3:9" x14ac:dyDescent="0.2">
      <c r="D55" s="27"/>
    </row>
  </sheetData>
  <sheetProtection formatColumns="0" formatRows="0"/>
  <mergeCells count="11">
    <mergeCell ref="A16:A17"/>
    <mergeCell ref="C49:D49"/>
    <mergeCell ref="C50:D50"/>
    <mergeCell ref="A22:A43"/>
    <mergeCell ref="C14:H14"/>
    <mergeCell ref="A14:B14"/>
    <mergeCell ref="A1:H1"/>
    <mergeCell ref="A3:C3"/>
    <mergeCell ref="C5:E5"/>
    <mergeCell ref="C7:E7"/>
    <mergeCell ref="C8:E8"/>
  </mergeCells>
  <printOptions horizontalCentered="1"/>
  <pageMargins left="0.25" right="0.25" top="0.35" bottom="0.52" header="0.15748031496062992" footer="0.11811023622047245"/>
  <pageSetup paperSize="9" scale="43" fitToHeight="2" orientation="portrait" cellComments="asDisplayed" r:id="rId1"/>
  <headerFooter alignWithMargins="0">
    <oddHeader>&amp;C&amp;"Arial,Gras"LOT 2 CORSE DU SUD</oddHeader>
    <oddFooter>&amp;L&amp;"Arial,Normal"Marché de nettoyage, BP&amp;R&amp;"Arial,Normal"&amp;P/&amp;N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53"/>
  <sheetViews>
    <sheetView showGridLines="0" zoomScale="70" zoomScaleNormal="70" zoomScaleSheetLayoutView="80" workbookViewId="0">
      <selection activeCell="R23" sqref="R23"/>
    </sheetView>
  </sheetViews>
  <sheetFormatPr baseColWidth="10" defaultColWidth="11" defaultRowHeight="14.25" x14ac:dyDescent="0.2"/>
  <cols>
    <col min="1" max="1" width="27.28515625" style="1" customWidth="1"/>
    <col min="2" max="2" width="29.42578125" style="1" customWidth="1"/>
    <col min="3" max="3" width="16.42578125" style="1" customWidth="1"/>
    <col min="4" max="4" width="44.28515625" style="4" customWidth="1"/>
    <col min="5" max="5" width="12.85546875" style="4" customWidth="1"/>
    <col min="6" max="6" width="14" style="4" customWidth="1"/>
    <col min="7" max="7" width="15.5703125" style="35" customWidth="1"/>
    <col min="8" max="8" width="26.42578125" style="1" bestFit="1" customWidth="1"/>
    <col min="9" max="9" width="29" style="1" customWidth="1"/>
    <col min="10" max="10" width="16.28515625" style="1" customWidth="1"/>
    <col min="11" max="12" width="12.7109375" style="1" customWidth="1"/>
    <col min="13" max="13" width="11.7109375" style="1" customWidth="1"/>
    <col min="14" max="15" width="12.7109375" style="1" customWidth="1"/>
    <col min="16" max="16" width="11.7109375" style="1" customWidth="1"/>
    <col min="17" max="17" width="12.7109375" style="1" customWidth="1"/>
    <col min="18" max="16384" width="11" style="1"/>
  </cols>
  <sheetData>
    <row r="1" spans="1:11" ht="69" customHeight="1" x14ac:dyDescent="0.2">
      <c r="A1" s="51" t="s">
        <v>84</v>
      </c>
      <c r="B1" s="51"/>
      <c r="C1" s="51"/>
      <c r="D1" s="51"/>
      <c r="E1" s="51"/>
      <c r="F1" s="51"/>
      <c r="G1" s="51"/>
      <c r="H1" s="51"/>
      <c r="I1" s="51"/>
    </row>
    <row r="2" spans="1:11" ht="14.25" customHeight="1" x14ac:dyDescent="0.2">
      <c r="G2" s="34"/>
      <c r="H2" s="2"/>
    </row>
    <row r="3" spans="1:11" ht="45.6" customHeight="1" x14ac:dyDescent="0.2">
      <c r="A3" s="52" t="s">
        <v>75</v>
      </c>
      <c r="B3" s="52"/>
      <c r="C3" s="52"/>
      <c r="D3" s="19"/>
      <c r="E3" s="19"/>
      <c r="F3" s="19"/>
    </row>
    <row r="4" spans="1:11" ht="14.25" customHeight="1" x14ac:dyDescent="0.2"/>
    <row r="5" spans="1:11" ht="14.25" customHeight="1" x14ac:dyDescent="0.2">
      <c r="A5" s="1" t="s">
        <v>0</v>
      </c>
      <c r="C5" s="64">
        <f>'BP '!C5:E5</f>
        <v>0</v>
      </c>
      <c r="D5" s="65"/>
      <c r="E5" s="65"/>
      <c r="F5" s="65"/>
      <c r="G5" s="66"/>
    </row>
    <row r="6" spans="1:11" ht="14.25" customHeight="1" x14ac:dyDescent="0.2">
      <c r="C6" s="49"/>
      <c r="D6" s="21"/>
      <c r="E6" s="21"/>
      <c r="F6" s="21"/>
    </row>
    <row r="7" spans="1:11" ht="29.25" customHeight="1" x14ac:dyDescent="0.2">
      <c r="A7" s="1" t="s">
        <v>1</v>
      </c>
      <c r="C7" s="67">
        <f>'BP '!C7:E7</f>
        <v>0</v>
      </c>
      <c r="D7" s="67"/>
      <c r="E7" s="67"/>
      <c r="F7" s="67"/>
      <c r="G7" s="67"/>
    </row>
    <row r="8" spans="1:11" ht="24" customHeight="1" x14ac:dyDescent="0.2">
      <c r="A8" s="1" t="s">
        <v>2</v>
      </c>
      <c r="C8" s="68">
        <f>'BP '!C8:E8</f>
        <v>0</v>
      </c>
      <c r="D8" s="69"/>
      <c r="E8" s="69"/>
      <c r="F8" s="69"/>
      <c r="G8" s="70"/>
    </row>
    <row r="9" spans="1:11" ht="12.75" customHeight="1" x14ac:dyDescent="0.2">
      <c r="A9" s="4"/>
      <c r="B9" s="4"/>
      <c r="C9" s="5"/>
      <c r="D9" s="21"/>
      <c r="E9" s="21"/>
      <c r="F9" s="21"/>
    </row>
    <row r="10" spans="1:11" ht="17.25" customHeight="1" x14ac:dyDescent="0.2">
      <c r="A10" s="4" t="s">
        <v>3</v>
      </c>
      <c r="B10" s="4"/>
      <c r="C10" s="50">
        <f>'BP '!C10</f>
        <v>0</v>
      </c>
      <c r="D10" s="21"/>
      <c r="E10" s="21"/>
      <c r="F10" s="21"/>
    </row>
    <row r="11" spans="1:11" ht="15" customHeight="1" x14ac:dyDescent="0.2">
      <c r="A11" s="4"/>
      <c r="B11" s="4"/>
      <c r="C11" s="3"/>
    </row>
    <row r="12" spans="1:11" ht="15" customHeight="1" x14ac:dyDescent="0.2">
      <c r="A12" s="4"/>
      <c r="B12" s="4"/>
      <c r="C12" s="3"/>
    </row>
    <row r="13" spans="1:11" ht="9.6" customHeight="1" x14ac:dyDescent="0.2">
      <c r="A13" s="4" t="str">
        <f>'BP '!A13</f>
        <v xml:space="preserve">Les prix comprennent les prestations détaillées au CCFT. </v>
      </c>
      <c r="B13" s="4"/>
      <c r="C13" s="5"/>
      <c r="D13" s="21"/>
      <c r="E13" s="21"/>
      <c r="F13" s="21"/>
    </row>
    <row r="14" spans="1:11" ht="14.25" customHeight="1" x14ac:dyDescent="0.2">
      <c r="A14" s="1" t="str">
        <f>'BP '!A14:B14</f>
        <v xml:space="preserve">Les prix doivent être présentés avec deux chiffres après la virgule (art 4,1 du contrat) </v>
      </c>
      <c r="C14" s="61"/>
      <c r="D14" s="61"/>
      <c r="E14" s="61"/>
      <c r="F14" s="61"/>
      <c r="G14" s="61"/>
      <c r="H14" s="61"/>
      <c r="I14" s="61"/>
    </row>
    <row r="15" spans="1:11" ht="50.45" customHeight="1" x14ac:dyDescent="0.2">
      <c r="C15" s="40"/>
      <c r="D15" s="40"/>
      <c r="E15" s="40"/>
      <c r="F15" s="40"/>
      <c r="G15" s="40"/>
      <c r="H15" s="40"/>
      <c r="I15" s="40"/>
    </row>
    <row r="16" spans="1:11" ht="50.45" customHeight="1" x14ac:dyDescent="0.2">
      <c r="A16" s="63" t="s">
        <v>79</v>
      </c>
      <c r="B16" s="63"/>
      <c r="C16" s="63"/>
      <c r="D16" s="63"/>
      <c r="E16" s="63"/>
      <c r="F16" s="63"/>
      <c r="G16" s="63"/>
      <c r="H16" s="63"/>
      <c r="I16" s="63"/>
      <c r="J16" s="14"/>
      <c r="K16" s="14"/>
    </row>
    <row r="17" spans="1:12" ht="37.9" customHeight="1" x14ac:dyDescent="0.2">
      <c r="A17" s="42" t="s">
        <v>80</v>
      </c>
      <c r="B17" s="41"/>
      <c r="C17" s="40"/>
      <c r="D17" s="40"/>
      <c r="E17" s="40"/>
      <c r="F17" s="40"/>
      <c r="G17" s="40"/>
      <c r="H17" s="40"/>
      <c r="I17" s="40"/>
    </row>
    <row r="18" spans="1:12" ht="53.45" customHeight="1" x14ac:dyDescent="0.2">
      <c r="E18" s="29" t="str">
        <f>'BP '!E15</f>
        <v xml:space="preserve">Prix en € HT </v>
      </c>
      <c r="F18" s="29" t="str">
        <f>'BP '!F15</f>
        <v xml:space="preserve">Prix en € TTC </v>
      </c>
      <c r="G18" s="36" t="s">
        <v>55</v>
      </c>
      <c r="H18" s="29" t="s">
        <v>63</v>
      </c>
      <c r="I18" s="29" t="s">
        <v>64</v>
      </c>
    </row>
    <row r="19" spans="1:12" ht="54.6" customHeight="1" x14ac:dyDescent="0.2">
      <c r="A19" s="33" t="s">
        <v>72</v>
      </c>
      <c r="B19" s="31" t="s">
        <v>4</v>
      </c>
      <c r="C19" s="6" t="s">
        <v>65</v>
      </c>
      <c r="D19" s="31" t="str">
        <f>+'BP '!D16</f>
        <v xml:space="preserve">NETTOYAGE EN TEMPS NORMAL (hors crise sanitaire) </v>
      </c>
      <c r="E19" s="28">
        <f>'BP '!E16</f>
        <v>0</v>
      </c>
      <c r="F19" s="30">
        <f>(E19*$C$10)+E19</f>
        <v>0</v>
      </c>
      <c r="G19" s="47">
        <v>4712</v>
      </c>
      <c r="H19" s="32" t="s">
        <v>56</v>
      </c>
      <c r="I19" s="28">
        <f>G19*F19</f>
        <v>0</v>
      </c>
      <c r="J19" s="44"/>
    </row>
    <row r="20" spans="1:12" ht="58.9" customHeight="1" x14ac:dyDescent="0.2">
      <c r="A20" s="12" t="s">
        <v>5</v>
      </c>
      <c r="B20" s="8" t="s">
        <v>4</v>
      </c>
      <c r="C20" s="11" t="s">
        <v>67</v>
      </c>
      <c r="D20" s="8" t="s">
        <v>6</v>
      </c>
      <c r="E20" s="28">
        <f>'BP '!E18</f>
        <v>0</v>
      </c>
      <c r="F20" s="30">
        <f>(E20*$C$10)+E20</f>
        <v>0</v>
      </c>
      <c r="G20" s="47">
        <v>2018</v>
      </c>
      <c r="H20" s="32" t="s">
        <v>56</v>
      </c>
      <c r="I20" s="28">
        <f t="shared" ref="I20:I44" si="0">G20*F20</f>
        <v>0</v>
      </c>
      <c r="J20" s="44"/>
    </row>
    <row r="21" spans="1:12" ht="107.45" customHeight="1" x14ac:dyDescent="0.2">
      <c r="A21" s="12" t="s">
        <v>73</v>
      </c>
      <c r="B21" s="8" t="s">
        <v>7</v>
      </c>
      <c r="C21" s="11" t="s">
        <v>68</v>
      </c>
      <c r="D21" s="8" t="s">
        <v>8</v>
      </c>
      <c r="E21" s="28">
        <f>'BP '!E19</f>
        <v>0</v>
      </c>
      <c r="F21" s="30">
        <f t="shared" ref="F21:F44" si="1">(E21*$C$10)+E21</f>
        <v>0</v>
      </c>
      <c r="G21" s="47">
        <v>118</v>
      </c>
      <c r="H21" s="6" t="s">
        <v>57</v>
      </c>
      <c r="I21" s="28">
        <f t="shared" si="0"/>
        <v>0</v>
      </c>
      <c r="J21" s="44"/>
    </row>
    <row r="22" spans="1:12" ht="64.900000000000006" customHeight="1" x14ac:dyDescent="0.2">
      <c r="A22" s="44"/>
      <c r="B22" s="44"/>
      <c r="C22" s="44"/>
      <c r="D22" s="44"/>
      <c r="E22" s="44"/>
      <c r="F22" s="44"/>
      <c r="G22" s="44"/>
      <c r="H22" s="44"/>
      <c r="I22" s="44"/>
      <c r="J22" s="44"/>
    </row>
    <row r="23" spans="1:12" ht="43.9" customHeight="1" x14ac:dyDescent="0.2">
      <c r="A23" s="58" t="s">
        <v>9</v>
      </c>
      <c r="B23" s="15" t="s">
        <v>10</v>
      </c>
      <c r="C23" s="11" t="s">
        <v>11</v>
      </c>
      <c r="D23" s="22" t="s">
        <v>12</v>
      </c>
      <c r="E23" s="28">
        <f>'BP '!E22</f>
        <v>0</v>
      </c>
      <c r="F23" s="30">
        <f t="shared" si="1"/>
        <v>0</v>
      </c>
      <c r="G23" s="48">
        <v>3191</v>
      </c>
      <c r="H23" s="6" t="s">
        <v>56</v>
      </c>
      <c r="I23" s="28">
        <f t="shared" si="0"/>
        <v>0</v>
      </c>
      <c r="J23" s="44"/>
    </row>
    <row r="24" spans="1:12" ht="41.45" customHeight="1" x14ac:dyDescent="0.2">
      <c r="A24" s="59"/>
      <c r="B24" s="13" t="s">
        <v>10</v>
      </c>
      <c r="C24" s="11" t="s">
        <v>13</v>
      </c>
      <c r="D24" s="24" t="s">
        <v>14</v>
      </c>
      <c r="E24" s="28">
        <f>'BP '!E23</f>
        <v>0</v>
      </c>
      <c r="F24" s="30">
        <f t="shared" si="1"/>
        <v>0</v>
      </c>
      <c r="G24" s="47">
        <v>10</v>
      </c>
      <c r="H24" s="6" t="s">
        <v>56</v>
      </c>
      <c r="I24" s="28">
        <f t="shared" si="0"/>
        <v>0</v>
      </c>
      <c r="J24" s="44"/>
    </row>
    <row r="25" spans="1:12" ht="48" customHeight="1" x14ac:dyDescent="0.2">
      <c r="A25" s="59"/>
      <c r="B25" s="13" t="s">
        <v>10</v>
      </c>
      <c r="C25" s="11" t="s">
        <v>15</v>
      </c>
      <c r="D25" s="23" t="s">
        <v>16</v>
      </c>
      <c r="E25" s="28">
        <f>'BP '!E24</f>
        <v>0</v>
      </c>
      <c r="F25" s="30">
        <f t="shared" si="1"/>
        <v>0</v>
      </c>
      <c r="G25" s="47">
        <v>4598</v>
      </c>
      <c r="H25" s="6" t="s">
        <v>56</v>
      </c>
      <c r="I25" s="28">
        <f t="shared" si="0"/>
        <v>0</v>
      </c>
      <c r="J25" s="44"/>
    </row>
    <row r="26" spans="1:12" ht="40.9" customHeight="1" x14ac:dyDescent="0.2">
      <c r="A26" s="59"/>
      <c r="B26" s="13" t="s">
        <v>10</v>
      </c>
      <c r="C26" s="11" t="s">
        <v>17</v>
      </c>
      <c r="D26" s="23" t="s">
        <v>18</v>
      </c>
      <c r="E26" s="28">
        <f>'BP '!E25</f>
        <v>0</v>
      </c>
      <c r="F26" s="30">
        <f t="shared" si="1"/>
        <v>0</v>
      </c>
      <c r="G26" s="47">
        <v>4598</v>
      </c>
      <c r="H26" s="6" t="s">
        <v>56</v>
      </c>
      <c r="I26" s="28">
        <f t="shared" si="0"/>
        <v>0</v>
      </c>
      <c r="J26" s="44"/>
    </row>
    <row r="27" spans="1:12" ht="33.75" customHeight="1" x14ac:dyDescent="0.2">
      <c r="A27" s="59"/>
      <c r="B27" s="13" t="s">
        <v>10</v>
      </c>
      <c r="C27" s="11" t="s">
        <v>19</v>
      </c>
      <c r="D27" s="23" t="s">
        <v>20</v>
      </c>
      <c r="E27" s="28">
        <f>'BP '!E26</f>
        <v>0</v>
      </c>
      <c r="F27" s="30">
        <f t="shared" si="1"/>
        <v>0</v>
      </c>
      <c r="G27" s="47">
        <v>10</v>
      </c>
      <c r="H27" s="6" t="s">
        <v>56</v>
      </c>
      <c r="I27" s="28">
        <f t="shared" si="0"/>
        <v>0</v>
      </c>
      <c r="J27" s="44"/>
    </row>
    <row r="28" spans="1:12" ht="46.15" customHeight="1" x14ac:dyDescent="0.2">
      <c r="A28" s="59"/>
      <c r="B28" s="13" t="s">
        <v>10</v>
      </c>
      <c r="C28" s="11" t="s">
        <v>21</v>
      </c>
      <c r="D28" s="23" t="s">
        <v>22</v>
      </c>
      <c r="E28" s="28">
        <f>'BP '!E27</f>
        <v>0</v>
      </c>
      <c r="F28" s="30">
        <f t="shared" si="1"/>
        <v>0</v>
      </c>
      <c r="G28" s="47">
        <v>10</v>
      </c>
      <c r="H28" s="6" t="s">
        <v>56</v>
      </c>
      <c r="I28" s="28">
        <f t="shared" si="0"/>
        <v>0</v>
      </c>
      <c r="J28" s="44"/>
    </row>
    <row r="29" spans="1:12" ht="30.6" customHeight="1" x14ac:dyDescent="0.2">
      <c r="A29" s="59"/>
      <c r="B29" s="13" t="s">
        <v>10</v>
      </c>
      <c r="C29" s="11" t="s">
        <v>23</v>
      </c>
      <c r="D29" s="23" t="s">
        <v>24</v>
      </c>
      <c r="E29" s="28">
        <f>'BP '!E28</f>
        <v>0</v>
      </c>
      <c r="F29" s="30">
        <f t="shared" si="1"/>
        <v>0</v>
      </c>
      <c r="G29" s="47">
        <v>4598</v>
      </c>
      <c r="H29" s="6" t="s">
        <v>56</v>
      </c>
      <c r="I29" s="28">
        <f t="shared" si="0"/>
        <v>0</v>
      </c>
      <c r="J29" s="44"/>
    </row>
    <row r="30" spans="1:12" ht="54.95" customHeight="1" x14ac:dyDescent="0.2">
      <c r="A30" s="59"/>
      <c r="B30" s="13" t="s">
        <v>10</v>
      </c>
      <c r="C30" s="11" t="s">
        <v>25</v>
      </c>
      <c r="D30" s="23" t="s">
        <v>26</v>
      </c>
      <c r="E30" s="28">
        <f>'BP '!E29</f>
        <v>0</v>
      </c>
      <c r="F30" s="30">
        <f t="shared" si="1"/>
        <v>0</v>
      </c>
      <c r="G30" s="47">
        <v>4712</v>
      </c>
      <c r="H30" s="6" t="s">
        <v>56</v>
      </c>
      <c r="I30" s="28">
        <f t="shared" si="0"/>
        <v>0</v>
      </c>
      <c r="J30" s="44"/>
    </row>
    <row r="31" spans="1:12" ht="46.9" customHeight="1" x14ac:dyDescent="0.2">
      <c r="A31" s="59"/>
      <c r="B31" s="13" t="s">
        <v>10</v>
      </c>
      <c r="C31" s="11" t="s">
        <v>27</v>
      </c>
      <c r="D31" s="23" t="s">
        <v>28</v>
      </c>
      <c r="E31" s="28">
        <f>'BP '!E30</f>
        <v>0</v>
      </c>
      <c r="F31" s="30">
        <f t="shared" si="1"/>
        <v>0</v>
      </c>
      <c r="G31" s="47">
        <v>4712</v>
      </c>
      <c r="H31" s="6" t="s">
        <v>56</v>
      </c>
      <c r="I31" s="28">
        <f t="shared" si="0"/>
        <v>0</v>
      </c>
      <c r="J31" s="44"/>
    </row>
    <row r="32" spans="1:12" ht="54.95" customHeight="1" x14ac:dyDescent="0.2">
      <c r="A32" s="59"/>
      <c r="B32" s="15" t="s">
        <v>29</v>
      </c>
      <c r="C32" s="11" t="s">
        <v>30</v>
      </c>
      <c r="D32" s="25" t="s">
        <v>31</v>
      </c>
      <c r="E32" s="28">
        <f>'BP '!E31</f>
        <v>0</v>
      </c>
      <c r="F32" s="30">
        <f t="shared" si="1"/>
        <v>0</v>
      </c>
      <c r="G32" s="47">
        <v>1</v>
      </c>
      <c r="H32" s="6" t="s">
        <v>59</v>
      </c>
      <c r="I32" s="28">
        <f t="shared" si="0"/>
        <v>0</v>
      </c>
      <c r="J32" s="44"/>
      <c r="K32" s="3"/>
      <c r="L32" s="3"/>
    </row>
    <row r="33" spans="1:17" ht="69.599999999999994" customHeight="1" x14ac:dyDescent="0.2">
      <c r="A33" s="59"/>
      <c r="B33" s="15" t="s">
        <v>29</v>
      </c>
      <c r="C33" s="11" t="s">
        <v>32</v>
      </c>
      <c r="D33" s="25" t="s">
        <v>33</v>
      </c>
      <c r="E33" s="28">
        <f>'BP '!E32</f>
        <v>0</v>
      </c>
      <c r="F33" s="30">
        <f t="shared" si="1"/>
        <v>0</v>
      </c>
      <c r="G33" s="47">
        <v>1</v>
      </c>
      <c r="H33" s="6" t="s">
        <v>60</v>
      </c>
      <c r="I33" s="28">
        <f t="shared" si="0"/>
        <v>0</v>
      </c>
      <c r="J33" s="44"/>
      <c r="K33" s="3"/>
      <c r="L33" s="3"/>
      <c r="M33" s="3"/>
      <c r="N33" s="3"/>
      <c r="O33" s="3"/>
      <c r="P33" s="3"/>
      <c r="Q33" s="3"/>
    </row>
    <row r="34" spans="1:17" ht="37.9" customHeight="1" x14ac:dyDescent="0.2">
      <c r="A34" s="59"/>
      <c r="B34" s="15" t="s">
        <v>34</v>
      </c>
      <c r="C34" s="11" t="s">
        <v>35</v>
      </c>
      <c r="D34" s="25" t="s">
        <v>36</v>
      </c>
      <c r="E34" s="28">
        <f>'BP '!E33</f>
        <v>0</v>
      </c>
      <c r="F34" s="30">
        <f t="shared" si="1"/>
        <v>0</v>
      </c>
      <c r="G34" s="47">
        <v>1</v>
      </c>
      <c r="H34" s="6" t="s">
        <v>61</v>
      </c>
      <c r="I34" s="28">
        <f t="shared" si="0"/>
        <v>0</v>
      </c>
      <c r="J34" s="44"/>
      <c r="K34" s="3"/>
      <c r="L34" s="3"/>
      <c r="M34" s="3"/>
      <c r="N34" s="3"/>
      <c r="O34" s="3"/>
      <c r="P34" s="3"/>
      <c r="Q34" s="3"/>
    </row>
    <row r="35" spans="1:17" ht="31.9" customHeight="1" x14ac:dyDescent="0.2">
      <c r="A35" s="59"/>
      <c r="B35" s="15" t="s">
        <v>37</v>
      </c>
      <c r="C35" s="11" t="s">
        <v>38</v>
      </c>
      <c r="D35" s="25" t="s">
        <v>39</v>
      </c>
      <c r="E35" s="28">
        <f>'BP '!E34</f>
        <v>0</v>
      </c>
      <c r="F35" s="30">
        <f t="shared" si="1"/>
        <v>0</v>
      </c>
      <c r="G35" s="47">
        <v>1</v>
      </c>
      <c r="H35" s="6" t="s">
        <v>62</v>
      </c>
      <c r="I35" s="28">
        <f t="shared" si="0"/>
        <v>0</v>
      </c>
      <c r="J35" s="44"/>
      <c r="K35" s="3"/>
      <c r="L35" s="3"/>
      <c r="M35" s="3"/>
      <c r="N35" s="3"/>
      <c r="O35" s="3"/>
      <c r="P35" s="3"/>
      <c r="Q35" s="3"/>
    </row>
    <row r="36" spans="1:17" ht="31.9" customHeight="1" x14ac:dyDescent="0.2">
      <c r="A36" s="59"/>
      <c r="B36" s="15" t="s">
        <v>40</v>
      </c>
      <c r="C36" s="11" t="s">
        <v>41</v>
      </c>
      <c r="D36" s="25" t="s">
        <v>42</v>
      </c>
      <c r="E36" s="28">
        <f>'BP '!E35</f>
        <v>0</v>
      </c>
      <c r="F36" s="30">
        <f t="shared" si="1"/>
        <v>0</v>
      </c>
      <c r="G36" s="47">
        <v>1</v>
      </c>
      <c r="H36" s="6" t="s">
        <v>58</v>
      </c>
      <c r="I36" s="28">
        <f t="shared" si="0"/>
        <v>0</v>
      </c>
      <c r="J36" s="44"/>
      <c r="K36" s="3"/>
      <c r="L36" s="3"/>
      <c r="M36" s="3"/>
      <c r="N36" s="3"/>
      <c r="O36" s="3"/>
      <c r="P36" s="3"/>
      <c r="Q36" s="3"/>
    </row>
    <row r="37" spans="1:17" ht="28.15" customHeight="1" x14ac:dyDescent="0.2">
      <c r="A37" s="59"/>
      <c r="B37" s="15" t="s">
        <v>40</v>
      </c>
      <c r="C37" s="11" t="s">
        <v>43</v>
      </c>
      <c r="D37" s="25" t="s">
        <v>44</v>
      </c>
      <c r="E37" s="28">
        <f>'BP '!E36</f>
        <v>0</v>
      </c>
      <c r="F37" s="30">
        <f t="shared" si="1"/>
        <v>0</v>
      </c>
      <c r="G37" s="47">
        <v>1</v>
      </c>
      <c r="H37" s="6" t="s">
        <v>58</v>
      </c>
      <c r="I37" s="28">
        <f t="shared" si="0"/>
        <v>0</v>
      </c>
      <c r="J37" s="44"/>
      <c r="K37" s="3"/>
      <c r="L37" s="3"/>
      <c r="M37" s="3"/>
      <c r="N37" s="3"/>
      <c r="O37" s="3"/>
      <c r="P37" s="3"/>
      <c r="Q37" s="3"/>
    </row>
    <row r="38" spans="1:17" ht="82.9" customHeight="1" x14ac:dyDescent="0.2">
      <c r="A38" s="59"/>
      <c r="B38" s="15" t="s">
        <v>40</v>
      </c>
      <c r="C38" s="11" t="s">
        <v>45</v>
      </c>
      <c r="D38" s="25" t="s">
        <v>46</v>
      </c>
      <c r="E38" s="28">
        <f>'BP '!E37</f>
        <v>0</v>
      </c>
      <c r="F38" s="30">
        <f t="shared" si="1"/>
        <v>0</v>
      </c>
      <c r="G38" s="47">
        <v>1</v>
      </c>
      <c r="H38" s="6" t="s">
        <v>58</v>
      </c>
      <c r="I38" s="28">
        <f t="shared" si="0"/>
        <v>0</v>
      </c>
      <c r="J38" s="44"/>
      <c r="K38" s="3"/>
      <c r="L38" s="3"/>
    </row>
    <row r="39" spans="1:17" ht="36" customHeight="1" x14ac:dyDescent="0.2">
      <c r="A39" s="59"/>
      <c r="B39" s="15" t="s">
        <v>40</v>
      </c>
      <c r="C39" s="11" t="s">
        <v>47</v>
      </c>
      <c r="D39" s="25" t="s">
        <v>48</v>
      </c>
      <c r="E39" s="28">
        <f>'BP '!E38</f>
        <v>0</v>
      </c>
      <c r="F39" s="30">
        <f t="shared" si="1"/>
        <v>0</v>
      </c>
      <c r="G39" s="47">
        <v>1</v>
      </c>
      <c r="H39" s="6" t="s">
        <v>58</v>
      </c>
      <c r="I39" s="28">
        <f t="shared" si="0"/>
        <v>0</v>
      </c>
      <c r="J39" s="44"/>
      <c r="K39" s="3"/>
      <c r="L39" s="3"/>
    </row>
    <row r="40" spans="1:17" ht="36" customHeight="1" x14ac:dyDescent="0.2">
      <c r="A40" s="59"/>
      <c r="B40" s="15" t="s">
        <v>40</v>
      </c>
      <c r="C40" s="11" t="s">
        <v>49</v>
      </c>
      <c r="D40" s="25" t="s">
        <v>50</v>
      </c>
      <c r="E40" s="28">
        <f>'BP '!E39</f>
        <v>0</v>
      </c>
      <c r="F40" s="30">
        <f t="shared" si="1"/>
        <v>0</v>
      </c>
      <c r="G40" s="47">
        <v>1</v>
      </c>
      <c r="H40" s="6" t="s">
        <v>58</v>
      </c>
      <c r="I40" s="28">
        <f t="shared" si="0"/>
        <v>0</v>
      </c>
      <c r="J40" s="44"/>
      <c r="K40" s="3"/>
      <c r="L40" s="3"/>
    </row>
    <row r="41" spans="1:17" ht="36" customHeight="1" x14ac:dyDescent="0.2">
      <c r="A41" s="59"/>
      <c r="B41" s="15" t="s">
        <v>40</v>
      </c>
      <c r="C41" s="11" t="s">
        <v>51</v>
      </c>
      <c r="D41" s="25" t="s">
        <v>52</v>
      </c>
      <c r="E41" s="28">
        <f>'BP '!E40</f>
        <v>0</v>
      </c>
      <c r="F41" s="30">
        <f t="shared" si="1"/>
        <v>0</v>
      </c>
      <c r="G41" s="47">
        <v>1</v>
      </c>
      <c r="H41" s="6" t="s">
        <v>58</v>
      </c>
      <c r="I41" s="28">
        <f t="shared" si="0"/>
        <v>0</v>
      </c>
      <c r="J41" s="44"/>
      <c r="K41" s="3"/>
      <c r="L41" s="3"/>
    </row>
    <row r="42" spans="1:17" ht="34.5" customHeight="1" x14ac:dyDescent="0.2">
      <c r="A42" s="59"/>
      <c r="B42" s="15" t="s">
        <v>40</v>
      </c>
      <c r="C42" s="11" t="s">
        <v>53</v>
      </c>
      <c r="D42" s="25" t="s">
        <v>54</v>
      </c>
      <c r="E42" s="28">
        <f>'BP '!E41</f>
        <v>0</v>
      </c>
      <c r="F42" s="30">
        <f t="shared" si="1"/>
        <v>0</v>
      </c>
      <c r="G42" s="48">
        <v>1</v>
      </c>
      <c r="H42" s="6" t="s">
        <v>58</v>
      </c>
      <c r="I42" s="28">
        <f t="shared" si="0"/>
        <v>0</v>
      </c>
      <c r="J42" s="44"/>
      <c r="K42" s="3"/>
      <c r="L42" s="3"/>
    </row>
    <row r="43" spans="1:17" ht="36" customHeight="1" x14ac:dyDescent="0.2">
      <c r="A43" s="59"/>
      <c r="B43" s="15" t="s">
        <v>10</v>
      </c>
      <c r="C43" s="11" t="s">
        <v>86</v>
      </c>
      <c r="D43" s="25" t="s">
        <v>87</v>
      </c>
      <c r="E43" s="28">
        <f>'[1]BP '!E44</f>
        <v>0</v>
      </c>
      <c r="F43" s="30">
        <f t="shared" si="1"/>
        <v>0</v>
      </c>
      <c r="G43" s="48">
        <v>1300</v>
      </c>
      <c r="H43" s="6" t="s">
        <v>56</v>
      </c>
      <c r="I43" s="28">
        <f t="shared" si="0"/>
        <v>0</v>
      </c>
      <c r="J43" s="44"/>
      <c r="K43" s="3"/>
      <c r="L43" s="3"/>
    </row>
    <row r="44" spans="1:17" ht="36" customHeight="1" x14ac:dyDescent="0.2">
      <c r="A44" s="60"/>
      <c r="B44" s="15" t="s">
        <v>10</v>
      </c>
      <c r="C44" s="11" t="s">
        <v>88</v>
      </c>
      <c r="D44" s="25" t="s">
        <v>89</v>
      </c>
      <c r="E44" s="28">
        <f>'[1]BP '!E45</f>
        <v>0</v>
      </c>
      <c r="F44" s="30">
        <f t="shared" si="1"/>
        <v>0</v>
      </c>
      <c r="G44" s="48">
        <v>25</v>
      </c>
      <c r="H44" s="6" t="s">
        <v>56</v>
      </c>
      <c r="I44" s="28">
        <f t="shared" si="0"/>
        <v>0</v>
      </c>
      <c r="J44" s="44"/>
      <c r="K44" s="3"/>
      <c r="L44" s="3"/>
    </row>
    <row r="45" spans="1:17" ht="53.45" customHeight="1" x14ac:dyDescent="0.2">
      <c r="E45" s="1"/>
      <c r="F45" s="1"/>
      <c r="I45" s="43">
        <f>SUM(I19:I42)</f>
        <v>0</v>
      </c>
      <c r="J45" s="44"/>
    </row>
    <row r="46" spans="1:17" x14ac:dyDescent="0.2">
      <c r="E46" s="1"/>
      <c r="F46" s="1"/>
    </row>
    <row r="47" spans="1:17" ht="18" x14ac:dyDescent="0.2">
      <c r="A47" s="42" t="s">
        <v>81</v>
      </c>
      <c r="E47" s="1"/>
      <c r="F47" s="1"/>
    </row>
    <row r="48" spans="1:17" x14ac:dyDescent="0.2">
      <c r="C48" s="57"/>
      <c r="D48" s="57"/>
      <c r="E48" s="1"/>
      <c r="F48" s="1"/>
    </row>
    <row r="49" spans="1:10" ht="78" customHeight="1" x14ac:dyDescent="0.2">
      <c r="A49" s="33" t="s">
        <v>71</v>
      </c>
      <c r="B49" s="31" t="s">
        <v>4</v>
      </c>
      <c r="C49" s="31" t="s">
        <v>66</v>
      </c>
      <c r="D49" s="31" t="s">
        <v>70</v>
      </c>
      <c r="E49" s="28">
        <f>'BP '!E17</f>
        <v>0</v>
      </c>
      <c r="F49" s="43">
        <f>'BP '!F17</f>
        <v>0</v>
      </c>
    </row>
    <row r="50" spans="1:10" ht="15" x14ac:dyDescent="0.2">
      <c r="G50" s="37"/>
    </row>
    <row r="51" spans="1:10" ht="15" x14ac:dyDescent="0.2">
      <c r="C51" s="18"/>
      <c r="G51" s="46"/>
      <c r="H51" s="3"/>
      <c r="I51" s="3"/>
      <c r="J51" s="16"/>
    </row>
    <row r="52" spans="1:10" ht="15" x14ac:dyDescent="0.2">
      <c r="D52" s="26"/>
      <c r="E52" s="26"/>
      <c r="F52" s="26"/>
      <c r="G52" s="46"/>
    </row>
    <row r="53" spans="1:10" x14ac:dyDescent="0.2">
      <c r="D53" s="27"/>
      <c r="E53" s="27"/>
      <c r="F53" s="27"/>
    </row>
  </sheetData>
  <sheetProtection algorithmName="SHA-512" hashValue="pTkQGZYvao2JLloz3/wg2N3A9dNpLyXl9TaOsCR3DDRAjWzBLm3V58gMQXSP4QLoDoKlOsRogPaWUu3vy3v0XA==" saltValue="F8ltZIKihdOOLHc2grMRow==" spinCount="100000" sheet="1" formatCells="0" formatColumns="0" formatRows="0" insertColumns="0" insertRows="0" insertHyperlinks="0" deleteColumns="0" deleteRows="0" sort="0" autoFilter="0" pivotTables="0"/>
  <mergeCells count="9">
    <mergeCell ref="A16:I16"/>
    <mergeCell ref="C48:D48"/>
    <mergeCell ref="C14:I14"/>
    <mergeCell ref="A23:A44"/>
    <mergeCell ref="A1:I1"/>
    <mergeCell ref="A3:C3"/>
    <mergeCell ref="C5:G5"/>
    <mergeCell ref="C7:G7"/>
    <mergeCell ref="C8:G8"/>
  </mergeCells>
  <printOptions horizontalCentered="1"/>
  <pageMargins left="0.25" right="0.25" top="0.35" bottom="0.52" header="0.15748031496062992" footer="0.11811023622047245"/>
  <pageSetup paperSize="9" scale="33" fitToHeight="2" orientation="portrait" cellComments="asDisplayed" r:id="rId1"/>
  <headerFooter alignWithMargins="0">
    <oddFooter>&amp;L&amp;"Arial,Normal"Marché de nettoyage, BP&amp;R&amp;"Arial,Normal"&amp;P/&amp;N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025f542-532e-4716-841d-66fb14af7e80">
      <Terms xmlns="http://schemas.microsoft.com/office/infopath/2007/PartnerControls"/>
    </lcf76f155ced4ddcb4097134ff3c332f>
    <TaxCatchAll xmlns="adb85b9c-e49c-4b14-ad04-47f2cd24904d" xsi:nil="true"/>
    <_Flow_SignoffStatus xmlns="9025f542-532e-4716-841d-66fb14af7e80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A6FA7ED4FBC1A4587ABA20160BF7717" ma:contentTypeVersion="16" ma:contentTypeDescription="Crée un document." ma:contentTypeScope="" ma:versionID="1ec8b470bed629f229801d2866cd59aa">
  <xsd:schema xmlns:xsd="http://www.w3.org/2001/XMLSchema" xmlns:xs="http://www.w3.org/2001/XMLSchema" xmlns:p="http://schemas.microsoft.com/office/2006/metadata/properties" xmlns:ns2="9025f542-532e-4716-841d-66fb14af7e80" xmlns:ns3="adb85b9c-e49c-4b14-ad04-47f2cd24904d" targetNamespace="http://schemas.microsoft.com/office/2006/metadata/properties" ma:root="true" ma:fieldsID="2ba20fb0e81e7962cd07d3f4b3373b81" ns2:_="" ns3:_="">
    <xsd:import namespace="9025f542-532e-4716-841d-66fb14af7e80"/>
    <xsd:import namespace="adb85b9c-e49c-4b14-ad04-47f2cd2490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25f542-532e-4716-841d-66fb14af7e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3" nillable="true" ma:displayName="État de validation" ma:internalName="_x0024_Resources_x003a_core_x002c_Signoff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b85b9c-e49c-4b14-ad04-47f2cd24904d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647d9439-5286-4cb2-b9ef-638fe110504a}" ma:internalName="TaxCatchAll" ma:showField="CatchAllData" ma:web="adb85b9c-e49c-4b14-ad04-47f2cd24904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47E8DAC-27EE-4385-87D4-0689BA82AA7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DCA19BE-B0E5-4AF1-9B10-31582885AFD0}">
  <ds:schemaRefs>
    <ds:schemaRef ds:uri="http://schemas.microsoft.com/office/2006/metadata/properties"/>
    <ds:schemaRef ds:uri="http://schemas.microsoft.com/office/infopath/2007/PartnerControls"/>
    <ds:schemaRef ds:uri="9025f542-532e-4716-841d-66fb14af7e80"/>
    <ds:schemaRef ds:uri="adb85b9c-e49c-4b14-ad04-47f2cd24904d"/>
  </ds:schemaRefs>
</ds:datastoreItem>
</file>

<file path=customXml/itemProps3.xml><?xml version="1.0" encoding="utf-8"?>
<ds:datastoreItem xmlns:ds="http://schemas.openxmlformats.org/officeDocument/2006/customXml" ds:itemID="{EC79EF76-A11B-49A3-86BB-DA84D305BE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25f542-532e-4716-841d-66fb14af7e80"/>
    <ds:schemaRef ds:uri="adb85b9c-e49c-4b14-ad04-47f2cd2490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55a8600f-4ee6-4bb5-8f14-53589536b6df}" enabled="0" method="" siteId="{55a8600f-4ee6-4bb5-8f14-53589536b6df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 </vt:lpstr>
      <vt:lpstr>DQE</vt:lpstr>
      <vt:lpstr>'BP '!Impression_des_titres</vt:lpstr>
      <vt:lpstr>DQE!Impression_des_titres</vt:lpstr>
    </vt:vector>
  </TitlesOfParts>
  <Company>Pole Emploi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myriam mourlanne</dc:creator>
  <cp:lastModifiedBy>LUCCHINI Noel</cp:lastModifiedBy>
  <cp:lastPrinted>2018-09-24T15:33:24Z</cp:lastPrinted>
  <dcterms:created xsi:type="dcterms:W3CDTF">2014-09-10T09:26:15Z</dcterms:created>
  <dcterms:modified xsi:type="dcterms:W3CDTF">2026-01-30T08:38:14Z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0x0101002A6FA7ED4FBC1A4587ABA20160BF7717</vt:lpwstr>
  </property>
</Properties>
</file>